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330"/>
  <workbookPr/>
  <mc:AlternateContent xmlns:mc="http://schemas.openxmlformats.org/markup-compatibility/2006">
    <mc:Choice Requires="x15">
      <x15ac:absPath xmlns:x15ac="http://schemas.microsoft.com/office/spreadsheetml/2010/11/ac" url="C:\Users\Usuario\Desktop\Materiais Eletrica\"/>
    </mc:Choice>
  </mc:AlternateContent>
  <xr:revisionPtr revIDLastSave="0" documentId="8_{9DF3EEB8-DAC2-45F2-8074-9C91E489BD3D}" xr6:coauthVersionLast="33" xr6:coauthVersionMax="33" xr10:uidLastSave="{00000000-0000-0000-0000-000000000000}"/>
  <bookViews>
    <workbookView xWindow="0" yWindow="0" windowWidth="22035" windowHeight="9480" xr2:uid="{00000000-000D-0000-FFFF-FFFF00000000}"/>
  </bookViews>
  <sheets>
    <sheet name="Planilha2" sheetId="7" r:id="rId1"/>
  </sheets>
  <definedNames>
    <definedName name="_xlnm._FilterDatabase" localSheetId="0" hidden="1">Planilha2!$C$10:$C$250</definedName>
    <definedName name="_xlnm.Print_Area" localSheetId="0">Planilha2!$A$1:$E$154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9" i="7" l="1"/>
  <c r="E70" i="7"/>
  <c r="E71" i="7"/>
  <c r="E68" i="7"/>
  <c r="E72" i="7" s="1"/>
  <c r="E65" i="7"/>
  <c r="E104" i="7"/>
  <c r="E122" i="7" s="1"/>
  <c r="E106" i="7"/>
  <c r="E103" i="7"/>
  <c r="E100" i="7"/>
  <c r="E107" i="7"/>
  <c r="E108" i="7"/>
  <c r="E109" i="7"/>
  <c r="E110" i="7"/>
  <c r="E111" i="7"/>
  <c r="E112" i="7"/>
  <c r="E113" i="7"/>
  <c r="E114" i="7"/>
  <c r="E115" i="7"/>
  <c r="E116" i="7"/>
  <c r="E117" i="7"/>
  <c r="E118" i="7"/>
  <c r="E119" i="7"/>
  <c r="E120" i="7"/>
  <c r="E121" i="7"/>
  <c r="E134" i="7"/>
  <c r="E135" i="7"/>
  <c r="E136" i="7"/>
  <c r="E139" i="7"/>
  <c r="E133" i="7"/>
  <c r="E141" i="7" s="1"/>
  <c r="E130" i="7"/>
  <c r="E125" i="7"/>
  <c r="E126" i="7"/>
  <c r="E128" i="7"/>
  <c r="E129" i="7"/>
  <c r="E124" i="7"/>
  <c r="E131" i="7" s="1"/>
  <c r="E60" i="7"/>
  <c r="E55" i="7"/>
  <c r="E56" i="7"/>
  <c r="E59" i="7"/>
  <c r="E62" i="7"/>
  <c r="E63" i="7"/>
  <c r="E64" i="7"/>
  <c r="E75" i="7"/>
  <c r="E76" i="7"/>
  <c r="E77" i="7"/>
  <c r="E78" i="7"/>
  <c r="E79" i="7"/>
  <c r="E80" i="7"/>
  <c r="E81" i="7"/>
  <c r="E82" i="7"/>
  <c r="E74" i="7"/>
  <c r="E83" i="7" s="1"/>
  <c r="E97" i="7"/>
  <c r="E98" i="7"/>
  <c r="E99" i="7"/>
  <c r="E96" i="7"/>
  <c r="E101" i="7" s="1"/>
  <c r="E86" i="7"/>
  <c r="E87" i="7"/>
  <c r="E88" i="7"/>
  <c r="E89" i="7"/>
  <c r="E90" i="7"/>
  <c r="E91" i="7"/>
  <c r="E92" i="7"/>
  <c r="E93" i="7"/>
  <c r="E85" i="7"/>
  <c r="E38" i="7"/>
  <c r="E39" i="7"/>
  <c r="E40" i="7"/>
  <c r="E41" i="7"/>
  <c r="E43" i="7"/>
  <c r="E44" i="7"/>
  <c r="E45" i="7"/>
  <c r="E46" i="7"/>
  <c r="E47" i="7"/>
  <c r="E48" i="7"/>
  <c r="E49" i="7"/>
  <c r="E50" i="7"/>
  <c r="E51" i="7"/>
  <c r="E37" i="7"/>
  <c r="E23" i="7"/>
  <c r="E24" i="7"/>
  <c r="E25" i="7"/>
  <c r="E26" i="7"/>
  <c r="E28" i="7"/>
  <c r="E29" i="7"/>
  <c r="E30" i="7"/>
  <c r="E31" i="7"/>
  <c r="E32" i="7"/>
  <c r="E33" i="7"/>
  <c r="E34" i="7"/>
  <c r="E22" i="7"/>
  <c r="E35" i="7" l="1"/>
  <c r="E52" i="7"/>
  <c r="E94" i="7"/>
  <c r="E66" i="7"/>
  <c r="E12" i="7"/>
  <c r="E13" i="7"/>
  <c r="E14" i="7"/>
  <c r="E15" i="7"/>
  <c r="E16" i="7"/>
  <c r="E17" i="7"/>
  <c r="E18" i="7"/>
  <c r="E19" i="7"/>
  <c r="E11" i="7"/>
  <c r="E20" i="7" l="1"/>
</calcChain>
</file>

<file path=xl/sharedStrings.xml><?xml version="1.0" encoding="utf-8"?>
<sst xmlns="http://schemas.openxmlformats.org/spreadsheetml/2006/main" count="286" uniqueCount="118">
  <si>
    <t>QTDE.</t>
  </si>
  <si>
    <t>UN.</t>
  </si>
  <si>
    <t>pç</t>
  </si>
  <si>
    <t>m</t>
  </si>
  <si>
    <t>Canaleta PVC recorte aberto 50x30mm / cinza</t>
  </si>
  <si>
    <t>Contator Tripolar WEG CWM9  / Bobina 220Vca</t>
  </si>
  <si>
    <t>pc</t>
  </si>
  <si>
    <t>Curva Horizontal 90° para eletrocalha 400x75mm / chapa #16</t>
  </si>
  <si>
    <t>Disjuntor Tripolar DIN 63A - Curva C / Tipo Termomagnético conforme ABNT NBR NM 60898</t>
  </si>
  <si>
    <t>Dispositivo de Proteção Contra Surtos - DPS / 1 Pólo - Classe II - 20kA / 8/20µs (ABNT NBR IEC 61643-1)</t>
  </si>
  <si>
    <t>Eletrocalha Perfurada 200x75mm com virola e tampa / chapa #16</t>
  </si>
  <si>
    <t>Eletrocalha Perfurada 400x75mm com virola e tampa / chapa #16</t>
  </si>
  <si>
    <t>Eletroduto em Polietileno de Alta Densidade - PEAD / Ø1.1/2"</t>
  </si>
  <si>
    <t>Eletroduto em Polietileno de Alta Densidade - PEAD / Ø2"</t>
  </si>
  <si>
    <t>Emenda Interna para eletrocalha 400x75mm / Chapa #16</t>
  </si>
  <si>
    <t>Interruptor Simples 10A/ 250Vca - com espelho para caixa multiuso de aluminio</t>
  </si>
  <si>
    <t>Luminária de Sobrepor Aletada corpo em chapa de aço carbono / Fluores. Tubular 2x40W ou Tubular Led 2x18W</t>
  </si>
  <si>
    <t>Luminária Quadrada em Led 86W / 220Vca para via publica - proteção IP67,encaixe p/ poste até Ø60,3mm</t>
  </si>
  <si>
    <t>Poste Metálico Escalonado 5 metros / Diâmetro final para encaixe luminária Ø60,3mm</t>
  </si>
  <si>
    <t>Quadro de Comando Metálico 500X300X200mm</t>
  </si>
  <si>
    <t>br</t>
  </si>
  <si>
    <t>Caixa de equalização tipo BEP ou BEL  -  380x320x175xmm – pintura eletrostatica , com flange inferior, vedacao na porta.</t>
  </si>
  <si>
    <t>Barra chata de alumínio 7/8"x1/8"x 3m</t>
  </si>
  <si>
    <t>Haste de aterramento tipo copperweld Ø5/8 x 2,4m - alta camada (254 microns)</t>
  </si>
  <si>
    <t>Conector de medição #50mm²</t>
  </si>
  <si>
    <t>Parafuso cabeça chata em alumínio Ø 1/4" x 5/8" - philips</t>
  </si>
  <si>
    <t>Parafuso autoatarrachante em aço inox Ø 4,2" x 32mm</t>
  </si>
  <si>
    <t>Bucha de nylon N°6</t>
  </si>
  <si>
    <t>Bucha de nylon K54</t>
  </si>
  <si>
    <t>CHAVE DE PARTIDA DIRETA TRIFÁSICA WEG 380V-1,5CV</t>
  </si>
  <si>
    <t>CHAVE SELETORA WEG 2 POSIÇÕES 90° (CONTATOS: 1NA + 1NF)</t>
  </si>
  <si>
    <t>CONECTOR P/ TRILHO DIN / SAK 16,0MM²</t>
  </si>
  <si>
    <t>DISJUNTOR UNIPOLAR DIN 2A - CURVA C / TIPO TERMOMAGNÉTICO CONFORME ABNT NBR NM 60898</t>
  </si>
  <si>
    <t>EXAUSTOR P/ PAINEL ELÉTRICO 220VCA COM GRELHA E FILTRO / 200X200MM - EXAUSTÃO DE 160M³/HORA</t>
  </si>
  <si>
    <t>QUADRO DE COMANDO METÁLICO 1200X800X350MM</t>
  </si>
  <si>
    <t>BOTÃO DE EMERGÊNCIA COM TRAVA - GIRA PARA SOLTAR - 1 NF MONITORADOS</t>
  </si>
  <si>
    <t>CANALETA PVC RECORTE ABERTO 50X50MM / CINZA</t>
  </si>
  <si>
    <t xml:space="preserve">   PÇ</t>
  </si>
  <si>
    <t xml:space="preserve">   MT</t>
  </si>
  <si>
    <t>PÇ</t>
  </si>
  <si>
    <t>DISJUNTOR CAIXA MOLDADA WEG 100A</t>
  </si>
  <si>
    <t>DISP. DE PROTEÇÃO CONTRA SURTO (DPS) WEG - CLASSE II/I - 60KA</t>
  </si>
  <si>
    <t>DISJUNTOR MOTOR WEG 50A + CONTATO AUXIL. FRONTAL</t>
  </si>
  <si>
    <t>DISJUNTOR MOTOR WEG 4,0A + CONTATO AUXIL. FRONTAL</t>
  </si>
  <si>
    <t>CONECTOR DE ALIMENTAÇÃO WEG</t>
  </si>
  <si>
    <t>INVERSOR DE FREQUENCIA WEG 1,5CV/380V</t>
  </si>
  <si>
    <t>DISJUNTOR MOTOR WEG 1,6A + CONTATO AUXIL. FRONTAL</t>
  </si>
  <si>
    <t>MINICONTATOR WEG 7A/BOB. 24VDC</t>
  </si>
  <si>
    <t>TRILHO DE FIXAÇÃO DIN 35MM X 2000MM - PERFURADO</t>
  </si>
  <si>
    <t>CABO 3X1,0MM² COM BLINDAGEM</t>
  </si>
  <si>
    <t>DISJUNTOR MOTOR WEG 6,3A + CONTATO AUXIL. FRONTAL</t>
  </si>
  <si>
    <t>INVERSOR DE FREQUENCIA WEG 2,0CV/380V</t>
  </si>
  <si>
    <t>Cabo de Cobre Flexivel 4x16mm² - blindagem em malha / NBR7286 (uso inversor de frequencia)</t>
  </si>
  <si>
    <t>Cabo de Cobre Flexivel 4x2,5mm² - blindagem em malha / NBR7286 (uso inversor de frequencia)</t>
  </si>
  <si>
    <t>Cabo de Comando Flexivel 3x1,0mm² - blindagem em malha</t>
  </si>
  <si>
    <t>Cabo de Cobre Flexivel 4x1,5mm² - EPR 1KV</t>
  </si>
  <si>
    <t>CHAVE DE PARTIDA SOFT-STARTER - TRIFÁSICA 171A / 380VCA</t>
  </si>
  <si>
    <t>UNIDADE CAPACITIVA TRIFÁSICA 25KVAR / 380V</t>
  </si>
  <si>
    <t>CONTATOR AUXILIAR WEG (CONTATOS: 4NA) / BOBINA 220VCA</t>
  </si>
  <si>
    <t>CONTATOR AUXILIAR WEG (CONTATOS: 2NA + 2NF) / BOBINA 220VCA</t>
  </si>
  <si>
    <t>CONTATOR TRIPOLAR WEG CWMC32 COM BLOCO DE CONTATO ADIANTADO / BOBINA 220VCA</t>
  </si>
  <si>
    <t>CABO DE COBRE FLEXIVEL MULTIPOLA 3X2,5MM² - 0,6/1KV - ENCORDOAMENTO CLASSE 5, ANTICHAMA (BWF-B), ISOLAÇÃO PVC/A 90°C</t>
  </si>
  <si>
    <t>CABO DE COBRE FLEXIVEL MULTIPOLA 4X2,5MM² - 0,6/1KV - ENCORDOAMENTO CLASSE 5, ANTICHAMA (BWF-B), ISOLAÇÃO PVC/A 90°C</t>
  </si>
  <si>
    <t>QUADRO DE COMANDO METÁLICO 500X300X250MM</t>
  </si>
  <si>
    <t>QUADRO DE DISTRIBUIÇÃO PARA TELECOMUNICAÇÃO DE SOBREPOR 20X20CM METÁLICA</t>
  </si>
  <si>
    <t>M</t>
  </si>
  <si>
    <t>EMENDA INTERNA "I" PARA PERFILADO 38X38MM - CHAPA #16</t>
  </si>
  <si>
    <t>EMENDA INTERNA "T" PARA PERFILADO 38X38MM - CHAPA #16</t>
  </si>
  <si>
    <t>EMENDA INTERNA "X" PARA PERFILADO 38X38MM - CHAPA #16</t>
  </si>
  <si>
    <t>PERFILADO GALVANIZADO PERFURADO 38X38MM - CHAPA #16</t>
  </si>
  <si>
    <t>CAIXA MULTIPLA EM ALUMINIO - TIPO L  DE 1.1/2"</t>
  </si>
  <si>
    <t>CONECTOR ADAPTADOR PARA CAIXA MULTIPLA 1.1/2"</t>
  </si>
  <si>
    <t>QUADRO DE DISTRIBUIÇÃO METÁLICO DE EMBUTIR PARA 56 DISJUNTORES / CORRENTE 225A - COM KIT BARRAMENTO FASE/NEUTRO/TERRA</t>
  </si>
  <si>
    <t>CHAVE DE PARTIDA DIRETA MONOFÁSICA WEG 220V-0,75CV</t>
  </si>
  <si>
    <t>CHAVE SELETORA 2 POSIÇÕES 90° (CONTATO 1NA + 1NF)</t>
  </si>
  <si>
    <t>CONECTOR SAK 6,0MM²</t>
  </si>
  <si>
    <t>CABO ELÉTRICO EM ALUMÍNIO 15KV - SEÇÃO 16MM² - COBERTURA CINZA</t>
  </si>
  <si>
    <t xml:space="preserve">CONJUNTO DE BRAQUETE PORCELANA E CINTA REDONDA PARA FIXAÇÃO EM POSTE DE CONCRETO </t>
  </si>
  <si>
    <t>PLACA DE ALUMÍNIO DA CPFL PARA IDENTIFICAÇÃO DE CHAVE (CONFORME DESENHO 6 DA GED 2859)</t>
  </si>
  <si>
    <t>CURVA DE PVC RÍGIDO 4" (PRETO)</t>
  </si>
  <si>
    <t>CAIXA DE PROTEÇÃO TC'S (CONFORME DESENHO 33 DA GED 2861)</t>
  </si>
  <si>
    <t>CAIXA DE MEDIÇÃO BT 1800X1600X400 COM FUNDO DE MADEIRA (CONFORME DESENHO 30 DA GED 2861)</t>
  </si>
  <si>
    <t>QUADRO BOMBAS DE CAPTAÇÃO</t>
  </si>
  <si>
    <t>QUADRO DE OPERAÇÃO ETA  - LADO A</t>
  </si>
  <si>
    <t>QUADRO DE OPERAÇÃO ETA  - LADO B</t>
  </si>
  <si>
    <t>INFRA-ESTRUTURA DOS CIRCUITOS DE DISTRIBUIÇÃO E CABINE DE FORÇA</t>
  </si>
  <si>
    <t>INFRA ESTRUTURA DOS CIRCUITOS DE DISTRIBUIÇÃO ETA - LADO A e LADO B</t>
  </si>
  <si>
    <t>QUADRO BOMBAS DE DISTRIBUIÇÃO 2.1 - DISTRIBUIÇÃO POS-ANHANGUERA</t>
  </si>
  <si>
    <t>QUADRO BOMBAS DE DISTRIBUIÇÃO 2.2 - DISTRIBUIÇÃO POS-ANHANGUERA</t>
  </si>
  <si>
    <t>QUADRO DE ILUMINAÇÃO</t>
  </si>
  <si>
    <t>LABORATÓRIO</t>
  </si>
  <si>
    <t>ENTRADA DE ENERGIA CPFL</t>
  </si>
  <si>
    <t>SPDA</t>
  </si>
  <si>
    <t>INFRA-ESTRUTURA DAS BOMBAS DE CAPTAÇÃO</t>
  </si>
  <si>
    <t xml:space="preserve">INVERSOR DE FREQUENCIA WEG CFW500  / 39A-380V CFW500E39POT4DB20 </t>
  </si>
  <si>
    <t xml:space="preserve">CHAVE SELETORA WEG 2 POSIÇÕES 90° (CONTATOS: 1NA + 1NF) SCHNEIDER </t>
  </si>
  <si>
    <t xml:space="preserve">CONTATOR AUXILIAR WEG (3 CONTATOS NA + 1 CONTATO NF) / BOBINA 220VCA SCHNEIDER </t>
  </si>
  <si>
    <t>TOTAL</t>
  </si>
  <si>
    <t xml:space="preserve">DISJUNTOR MOTOR WEG 1,6A + CONTATO AUXIL. FRONTAL </t>
  </si>
  <si>
    <t>CHAVE SELETORA WEG 2 POSIÇÕES 90° (CONTATOS: 1NA) SCHNEIDER</t>
  </si>
  <si>
    <t xml:space="preserve">CHAVE SELETORA WEG 2 POSIÇÕES 90° (CONTATOS: 2NA) SCHNEIDER </t>
  </si>
  <si>
    <t xml:space="preserve">INVERSOR DE FREQUENCIA WEG 1,5CV/380V ( CFW500 AO4P3T4NB20 ) </t>
  </si>
  <si>
    <t xml:space="preserve">MINICONTATOR WEG 7A/BOB. 24VDC  ( CWCAO22 24VDC ) </t>
  </si>
  <si>
    <t xml:space="preserve">CHAVE SELETORA WEG 2 POSIÇÕES 90° (CONTATOS: 1NA) SCHNEIDER </t>
  </si>
  <si>
    <t>CANALETA PVC RECORTE ABERTO 50X30MM / CINZA ( 30 base 50 altura )</t>
  </si>
  <si>
    <t xml:space="preserve">CURVA 180° (BENGALA) ELETRODUTO PVC RÍGIDO 4" ( eletr. Curva luva e cabecote Al ) </t>
  </si>
  <si>
    <t>n.t.</t>
  </si>
  <si>
    <t xml:space="preserve">Total </t>
  </si>
  <si>
    <t>BORNE NEUTRO WEG P/ CABO DE 2,5MM² (BTWP 2,5 AZ )</t>
  </si>
  <si>
    <t xml:space="preserve">BORNE NEUTRO WEG P/ CABO DE 35MM² ( BTWP 35 AZ ) </t>
  </si>
  <si>
    <t>??</t>
  </si>
  <si>
    <t>?</t>
  </si>
  <si>
    <t>Total</t>
  </si>
  <si>
    <t xml:space="preserve">INVERSOR DE FREQUENCIA WEG 380V-2,6A ( CFW500A02P6B2NB20 ) </t>
  </si>
  <si>
    <t xml:space="preserve">Cond. Pagto 28 Dias </t>
  </si>
  <si>
    <t>Prazo de entrega: Imediato / 10 dias</t>
  </si>
  <si>
    <t>CIA DE DESENVOLVIMENTO DE NOVA ODESSA</t>
  </si>
  <si>
    <t xml:space="preserve">AT: Edivaldo Perreira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</si>
</sst>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color indexed="8"/>
      <name val="Arial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9"/>
      <color indexed="8"/>
      <name val="Calibri"/>
      <family val="2"/>
    </font>
    <font>
      <sz val="9"/>
      <color indexed="8"/>
      <name val="Calibri"/>
      <family val="2"/>
    </font>
    <font>
      <sz val="10"/>
      <color theme="1"/>
      <name val="Calibri"/>
      <family val="2"/>
    </font>
    <font>
      <sz val="10"/>
      <name val="Calibri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2" fillId="2" borderId="2" xfId="1" applyFont="1" applyFill="1" applyBorder="1" applyAlignment="1">
      <alignment horizontal="center" vertical="center"/>
    </xf>
    <xf numFmtId="0" fontId="5" fillId="2" borderId="2" xfId="1" applyFont="1" applyFill="1" applyBorder="1" applyAlignment="1">
      <alignment horizontal="center" vertical="center"/>
    </xf>
    <xf numFmtId="0" fontId="6" fillId="2" borderId="2" xfId="1" applyFon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center" vertical="center"/>
    </xf>
    <xf numFmtId="0" fontId="6" fillId="2" borderId="6" xfId="1" applyFont="1" applyFill="1" applyBorder="1" applyAlignment="1">
      <alignment horizontal="center" vertical="center"/>
    </xf>
    <xf numFmtId="0" fontId="3" fillId="2" borderId="6" xfId="1" applyFont="1" applyFill="1" applyBorder="1" applyAlignment="1">
      <alignment horizontal="center" vertical="center"/>
    </xf>
    <xf numFmtId="0" fontId="3" fillId="2" borderId="3" xfId="1" applyFont="1" applyFill="1" applyBorder="1" applyAlignment="1">
      <alignment vertical="center"/>
    </xf>
    <xf numFmtId="0" fontId="4" fillId="2" borderId="6" xfId="1" applyFont="1" applyFill="1" applyBorder="1" applyAlignment="1">
      <alignment horizontal="center" vertical="center"/>
    </xf>
    <xf numFmtId="0" fontId="7" fillId="2" borderId="3" xfId="1" applyFont="1" applyFill="1" applyBorder="1" applyAlignment="1">
      <alignment vertical="center"/>
    </xf>
    <xf numFmtId="0" fontId="7" fillId="2" borderId="6" xfId="1" applyFont="1" applyFill="1" applyBorder="1" applyAlignment="1">
      <alignment horizontal="center" vertical="center"/>
    </xf>
    <xf numFmtId="0" fontId="8" fillId="2" borderId="1" xfId="1" applyFont="1" applyFill="1" applyBorder="1" applyAlignment="1">
      <alignment horizontal="center" vertical="center"/>
    </xf>
    <xf numFmtId="0" fontId="7" fillId="2" borderId="2" xfId="1" applyFont="1" applyFill="1" applyBorder="1" applyAlignment="1">
      <alignment horizontal="center" vertical="center"/>
    </xf>
    <xf numFmtId="0" fontId="8" fillId="2" borderId="6" xfId="1" applyFont="1" applyFill="1" applyBorder="1" applyAlignment="1">
      <alignment horizontal="center"/>
    </xf>
    <xf numFmtId="0" fontId="3" fillId="2" borderId="3" xfId="1" applyFont="1" applyFill="1" applyBorder="1" applyAlignment="1">
      <alignment horizontal="left" vertical="center"/>
    </xf>
    <xf numFmtId="0" fontId="3" fillId="2" borderId="3" xfId="1" applyFont="1" applyFill="1" applyBorder="1" applyAlignment="1">
      <alignment horizontal="left" vertical="center" wrapText="1"/>
    </xf>
    <xf numFmtId="2" fontId="9" fillId="0" borderId="0" xfId="0" applyNumberFormat="1" applyFont="1" applyAlignment="1">
      <alignment horizontal="center"/>
    </xf>
    <xf numFmtId="0" fontId="7" fillId="2" borderId="6" xfId="1" applyFont="1" applyFill="1" applyBorder="1" applyAlignment="1">
      <alignment vertical="center"/>
    </xf>
    <xf numFmtId="2" fontId="3" fillId="2" borderId="6" xfId="1" applyNumberFormat="1" applyFont="1" applyFill="1" applyBorder="1" applyAlignment="1">
      <alignment horizontal="center" vertical="center"/>
    </xf>
    <xf numFmtId="2" fontId="6" fillId="2" borderId="6" xfId="1" applyNumberFormat="1" applyFont="1" applyFill="1" applyBorder="1" applyAlignment="1">
      <alignment horizontal="center" vertical="center"/>
    </xf>
    <xf numFmtId="0" fontId="3" fillId="2" borderId="4" xfId="1" applyFont="1" applyFill="1" applyBorder="1" applyAlignment="1">
      <alignment horizontal="center" vertical="center"/>
    </xf>
    <xf numFmtId="2" fontId="3" fillId="2" borderId="4" xfId="1" applyNumberFormat="1" applyFont="1" applyFill="1" applyBorder="1" applyAlignment="1">
      <alignment horizontal="center" vertical="center"/>
    </xf>
    <xf numFmtId="0" fontId="9" fillId="0" borderId="6" xfId="0" applyFont="1" applyBorder="1" applyAlignment="1">
      <alignment horizontal="center"/>
    </xf>
    <xf numFmtId="0" fontId="0" fillId="0" borderId="6" xfId="0" applyBorder="1"/>
    <xf numFmtId="0" fontId="0" fillId="0" borderId="0" xfId="0" applyBorder="1"/>
    <xf numFmtId="2" fontId="7" fillId="2" borderId="6" xfId="1" applyNumberFormat="1" applyFont="1" applyFill="1" applyBorder="1" applyAlignment="1">
      <alignment horizontal="center" vertical="center"/>
    </xf>
    <xf numFmtId="2" fontId="11" fillId="2" borderId="4" xfId="1" applyNumberFormat="1" applyFont="1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9" fillId="0" borderId="0" xfId="0" applyFont="1"/>
    <xf numFmtId="2" fontId="9" fillId="0" borderId="0" xfId="0" applyNumberFormat="1" applyFont="1"/>
    <xf numFmtId="0" fontId="9" fillId="2" borderId="6" xfId="1" applyFont="1" applyFill="1" applyBorder="1" applyAlignment="1">
      <alignment horizontal="center" vertical="center"/>
    </xf>
    <xf numFmtId="2" fontId="0" fillId="0" borderId="6" xfId="0" applyNumberFormat="1" applyBorder="1" applyAlignment="1">
      <alignment horizontal="center"/>
    </xf>
    <xf numFmtId="2" fontId="6" fillId="2" borderId="4" xfId="1" applyNumberFormat="1" applyFont="1" applyFill="1" applyBorder="1" applyAlignment="1">
      <alignment horizontal="center" vertical="center"/>
    </xf>
    <xf numFmtId="2" fontId="5" fillId="2" borderId="7" xfId="1" applyNumberFormat="1" applyFont="1" applyFill="1" applyBorder="1" applyAlignment="1">
      <alignment horizontal="center" vertical="center"/>
    </xf>
    <xf numFmtId="0" fontId="10" fillId="2" borderId="6" xfId="1" applyFont="1" applyFill="1" applyBorder="1" applyAlignment="1">
      <alignment horizontal="center" vertical="center"/>
    </xf>
    <xf numFmtId="2" fontId="11" fillId="2" borderId="6" xfId="1" applyNumberFormat="1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/>
    </xf>
    <xf numFmtId="2" fontId="9" fillId="0" borderId="2" xfId="0" applyNumberFormat="1" applyFont="1" applyBorder="1" applyAlignment="1">
      <alignment horizontal="center"/>
    </xf>
    <xf numFmtId="0" fontId="0" fillId="0" borderId="5" xfId="0" applyBorder="1"/>
    <xf numFmtId="0" fontId="0" fillId="0" borderId="8" xfId="0" applyBorder="1"/>
    <xf numFmtId="0" fontId="2" fillId="2" borderId="7" xfId="1" applyFont="1" applyFill="1" applyBorder="1" applyAlignment="1">
      <alignment horizontal="center" vertical="center"/>
    </xf>
    <xf numFmtId="0" fontId="9" fillId="0" borderId="0" xfId="0" applyFont="1" applyBorder="1"/>
    <xf numFmtId="0" fontId="2" fillId="2" borderId="3" xfId="1" applyFont="1" applyFill="1" applyBorder="1" applyAlignment="1">
      <alignment horizontal="center" vertical="center"/>
    </xf>
    <xf numFmtId="0" fontId="2" fillId="2" borderId="5" xfId="1" applyFont="1" applyFill="1" applyBorder="1" applyAlignment="1">
      <alignment horizontal="center" vertical="center"/>
    </xf>
    <xf numFmtId="0" fontId="2" fillId="2" borderId="9" xfId="1" applyFont="1" applyFill="1" applyBorder="1" applyAlignment="1">
      <alignment horizontal="center" vertical="center"/>
    </xf>
    <xf numFmtId="0" fontId="2" fillId="2" borderId="10" xfId="1" applyFont="1" applyFill="1" applyBorder="1" applyAlignment="1">
      <alignment horizontal="center" vertical="center"/>
    </xf>
    <xf numFmtId="0" fontId="5" fillId="2" borderId="3" xfId="1" applyFont="1" applyFill="1" applyBorder="1" applyAlignment="1">
      <alignment horizontal="center" vertical="center"/>
    </xf>
    <xf numFmtId="0" fontId="5" fillId="2" borderId="5" xfId="1" applyFont="1" applyFill="1" applyBorder="1" applyAlignment="1">
      <alignment horizontal="center" vertical="center"/>
    </xf>
    <xf numFmtId="0" fontId="2" fillId="2" borderId="6" xfId="1" applyFont="1" applyFill="1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38100</xdr:rowOff>
    </xdr:from>
    <xdr:to>
      <xdr:col>5</xdr:col>
      <xdr:colOff>9524</xdr:colOff>
      <xdr:row>5</xdr:row>
      <xdr:rowOff>133350</xdr:rowOff>
    </xdr:to>
    <xdr:pic>
      <xdr:nvPicPr>
        <xdr:cNvPr id="2" name="Imagem 1" descr="cima-materiais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8100"/>
          <a:ext cx="9791699" cy="1047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9525</xdr:colOff>
      <xdr:row>148</xdr:row>
      <xdr:rowOff>19050</xdr:rowOff>
    </xdr:from>
    <xdr:to>
      <xdr:col>5</xdr:col>
      <xdr:colOff>9525</xdr:colOff>
      <xdr:row>153</xdr:row>
      <xdr:rowOff>104775</xdr:rowOff>
    </xdr:to>
    <xdr:pic>
      <xdr:nvPicPr>
        <xdr:cNvPr id="3" name="Imagem 2" descr="baixo-materaisi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28213050"/>
          <a:ext cx="9801225" cy="1038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50"/>
  <sheetViews>
    <sheetView tabSelected="1" view="pageBreakPreview" topLeftCell="A29" zoomScaleNormal="100" zoomScaleSheetLayoutView="100" workbookViewId="0">
      <selection activeCell="C113" sqref="C113"/>
    </sheetView>
  </sheetViews>
  <sheetFormatPr defaultRowHeight="15" x14ac:dyDescent="0.25"/>
  <cols>
    <col min="1" max="1" width="7.42578125" customWidth="1"/>
    <col min="2" max="2" width="6.140625" customWidth="1"/>
    <col min="3" max="3" width="95.5703125" customWidth="1"/>
    <col min="4" max="4" width="9.140625" style="23"/>
    <col min="5" max="5" width="11.28515625" customWidth="1"/>
  </cols>
  <sheetData>
    <row r="1" spans="1:5" x14ac:dyDescent="0.25">
      <c r="D1" s="38"/>
    </row>
    <row r="2" spans="1:5" x14ac:dyDescent="0.25">
      <c r="D2" s="38"/>
    </row>
    <row r="3" spans="1:5" x14ac:dyDescent="0.25">
      <c r="D3" s="38"/>
    </row>
    <row r="4" spans="1:5" x14ac:dyDescent="0.25">
      <c r="D4" s="38"/>
    </row>
    <row r="5" spans="1:5" x14ac:dyDescent="0.25">
      <c r="D5" s="38"/>
    </row>
    <row r="6" spans="1:5" x14ac:dyDescent="0.25">
      <c r="D6" s="39"/>
    </row>
    <row r="7" spans="1:5" x14ac:dyDescent="0.25">
      <c r="A7" s="24"/>
      <c r="B7" s="24"/>
      <c r="C7" s="41" t="s">
        <v>116</v>
      </c>
      <c r="D7" s="24"/>
      <c r="E7" s="24"/>
    </row>
    <row r="8" spans="1:5" x14ac:dyDescent="0.25">
      <c r="A8" s="24"/>
      <c r="B8" s="24"/>
      <c r="C8" s="41" t="s">
        <v>117</v>
      </c>
      <c r="D8" s="24"/>
      <c r="E8" s="24"/>
    </row>
    <row r="9" spans="1:5" x14ac:dyDescent="0.25">
      <c r="A9" s="24"/>
      <c r="B9" s="24"/>
      <c r="C9" s="24"/>
      <c r="D9" s="24"/>
      <c r="E9" s="24"/>
    </row>
    <row r="10" spans="1:5" x14ac:dyDescent="0.25">
      <c r="A10" s="40" t="s">
        <v>0</v>
      </c>
      <c r="B10" s="40" t="s">
        <v>1</v>
      </c>
      <c r="C10" s="44" t="s">
        <v>82</v>
      </c>
      <c r="D10" s="45"/>
      <c r="E10" s="45"/>
    </row>
    <row r="11" spans="1:5" x14ac:dyDescent="0.25">
      <c r="A11" s="6">
        <v>3</v>
      </c>
      <c r="B11" s="6" t="s">
        <v>2</v>
      </c>
      <c r="C11" s="7" t="s">
        <v>36</v>
      </c>
      <c r="D11" s="18">
        <v>27.5</v>
      </c>
      <c r="E11" s="21">
        <f t="shared" ref="E11:E19" si="0">D11*A11</f>
        <v>82.5</v>
      </c>
    </row>
    <row r="12" spans="1:5" x14ac:dyDescent="0.25">
      <c r="A12" s="6">
        <v>2</v>
      </c>
      <c r="B12" s="6" t="s">
        <v>2</v>
      </c>
      <c r="C12" s="7" t="s">
        <v>94</v>
      </c>
      <c r="D12" s="18">
        <v>5312</v>
      </c>
      <c r="E12" s="21">
        <f t="shared" si="0"/>
        <v>10624</v>
      </c>
    </row>
    <row r="13" spans="1:5" x14ac:dyDescent="0.25">
      <c r="A13" s="6">
        <v>3</v>
      </c>
      <c r="B13" s="6" t="s">
        <v>2</v>
      </c>
      <c r="C13" s="7" t="s">
        <v>95</v>
      </c>
      <c r="D13" s="6">
        <v>23.78</v>
      </c>
      <c r="E13" s="21">
        <f t="shared" si="0"/>
        <v>71.34</v>
      </c>
    </row>
    <row r="14" spans="1:5" x14ac:dyDescent="0.25">
      <c r="A14" s="6">
        <v>12</v>
      </c>
      <c r="B14" s="6" t="s">
        <v>2</v>
      </c>
      <c r="C14" s="7" t="s">
        <v>31</v>
      </c>
      <c r="D14" s="6">
        <v>6.51</v>
      </c>
      <c r="E14" s="21">
        <f t="shared" si="0"/>
        <v>78.12</v>
      </c>
    </row>
    <row r="15" spans="1:5" x14ac:dyDescent="0.25">
      <c r="A15" s="6">
        <v>4</v>
      </c>
      <c r="B15" s="6" t="s">
        <v>2</v>
      </c>
      <c r="C15" s="7" t="s">
        <v>96</v>
      </c>
      <c r="D15" s="6">
        <v>74.459999999999994</v>
      </c>
      <c r="E15" s="21">
        <f t="shared" si="0"/>
        <v>297.83999999999997</v>
      </c>
    </row>
    <row r="16" spans="1:5" x14ac:dyDescent="0.25">
      <c r="A16" s="6">
        <v>1</v>
      </c>
      <c r="B16" s="6" t="s">
        <v>2</v>
      </c>
      <c r="C16" s="7" t="s">
        <v>32</v>
      </c>
      <c r="D16" s="18">
        <v>41</v>
      </c>
      <c r="E16" s="21">
        <f t="shared" si="0"/>
        <v>41</v>
      </c>
    </row>
    <row r="17" spans="1:5" x14ac:dyDescent="0.25">
      <c r="A17" s="6">
        <v>4</v>
      </c>
      <c r="B17" s="6" t="s">
        <v>2</v>
      </c>
      <c r="C17" s="7" t="s">
        <v>33</v>
      </c>
      <c r="D17" s="18">
        <v>258</v>
      </c>
      <c r="E17" s="21">
        <f t="shared" si="0"/>
        <v>1032</v>
      </c>
    </row>
    <row r="18" spans="1:5" x14ac:dyDescent="0.25">
      <c r="A18" s="6">
        <v>1</v>
      </c>
      <c r="B18" s="6" t="s">
        <v>2</v>
      </c>
      <c r="C18" s="7" t="s">
        <v>34</v>
      </c>
      <c r="D18" s="18">
        <v>647.70000000000005</v>
      </c>
      <c r="E18" s="21">
        <f t="shared" si="0"/>
        <v>647.70000000000005</v>
      </c>
    </row>
    <row r="19" spans="1:5" x14ac:dyDescent="0.25">
      <c r="A19" s="6">
        <v>1</v>
      </c>
      <c r="B19" s="6" t="s">
        <v>2</v>
      </c>
      <c r="C19" s="7" t="s">
        <v>48</v>
      </c>
      <c r="D19" s="6">
        <v>17.32</v>
      </c>
      <c r="E19" s="21">
        <f t="shared" si="0"/>
        <v>17.32</v>
      </c>
    </row>
    <row r="20" spans="1:5" x14ac:dyDescent="0.25">
      <c r="D20" s="22" t="s">
        <v>97</v>
      </c>
      <c r="E20" s="16">
        <f>SUM(E11:E19)</f>
        <v>12891.820000000002</v>
      </c>
    </row>
    <row r="21" spans="1:5" x14ac:dyDescent="0.25">
      <c r="A21" s="1" t="s">
        <v>0</v>
      </c>
      <c r="B21" s="1" t="s">
        <v>1</v>
      </c>
      <c r="C21" s="42" t="s">
        <v>83</v>
      </c>
      <c r="D21" s="43"/>
      <c r="E21" s="43"/>
    </row>
    <row r="22" spans="1:5" x14ac:dyDescent="0.25">
      <c r="A22" s="6">
        <v>10</v>
      </c>
      <c r="B22" s="6" t="s">
        <v>37</v>
      </c>
      <c r="C22" s="7" t="s">
        <v>108</v>
      </c>
      <c r="D22" s="6">
        <v>3.38</v>
      </c>
      <c r="E22" s="21">
        <f>D22*A22</f>
        <v>33.799999999999997</v>
      </c>
    </row>
    <row r="23" spans="1:5" x14ac:dyDescent="0.25">
      <c r="A23" s="6">
        <v>1</v>
      </c>
      <c r="B23" s="6" t="s">
        <v>37</v>
      </c>
      <c r="C23" s="7" t="s">
        <v>109</v>
      </c>
      <c r="D23" s="6">
        <v>15.5</v>
      </c>
      <c r="E23" s="21">
        <f>D23*A23</f>
        <v>15.5</v>
      </c>
    </row>
    <row r="24" spans="1:5" x14ac:dyDescent="0.25">
      <c r="A24" s="6">
        <v>10</v>
      </c>
      <c r="B24" s="6" t="s">
        <v>38</v>
      </c>
      <c r="C24" s="7" t="s">
        <v>49</v>
      </c>
      <c r="D24" s="6">
        <v>6.06</v>
      </c>
      <c r="E24" s="20">
        <f>D24*A24</f>
        <v>60.599999999999994</v>
      </c>
    </row>
    <row r="25" spans="1:5" x14ac:dyDescent="0.25">
      <c r="A25" s="6">
        <v>3</v>
      </c>
      <c r="B25" s="6" t="s">
        <v>39</v>
      </c>
      <c r="C25" s="7" t="s">
        <v>99</v>
      </c>
      <c r="D25" s="18">
        <v>17.2</v>
      </c>
      <c r="E25" s="21">
        <f>D25*A25</f>
        <v>51.599999999999994</v>
      </c>
    </row>
    <row r="26" spans="1:5" x14ac:dyDescent="0.25">
      <c r="A26" s="6">
        <v>6</v>
      </c>
      <c r="B26" s="6" t="s">
        <v>39</v>
      </c>
      <c r="C26" s="7" t="s">
        <v>100</v>
      </c>
      <c r="D26" s="6">
        <v>23.78</v>
      </c>
      <c r="E26" s="20">
        <f>D26*A26</f>
        <v>142.68</v>
      </c>
    </row>
    <row r="27" spans="1:5" x14ac:dyDescent="0.25">
      <c r="A27" s="6">
        <v>3</v>
      </c>
      <c r="B27" s="6" t="s">
        <v>39</v>
      </c>
      <c r="C27" s="7" t="s">
        <v>44</v>
      </c>
      <c r="D27" s="6" t="s">
        <v>110</v>
      </c>
      <c r="E27" s="20"/>
    </row>
    <row r="28" spans="1:5" x14ac:dyDescent="0.25">
      <c r="A28" s="6">
        <v>1</v>
      </c>
      <c r="B28" s="6" t="s">
        <v>39</v>
      </c>
      <c r="C28" s="7" t="s">
        <v>40</v>
      </c>
      <c r="D28" s="18">
        <v>344</v>
      </c>
      <c r="E28" s="21">
        <f t="shared" ref="E28:E34" si="1">D28*A28</f>
        <v>344</v>
      </c>
    </row>
    <row r="29" spans="1:5" x14ac:dyDescent="0.25">
      <c r="A29" s="6">
        <v>6</v>
      </c>
      <c r="B29" s="6" t="s">
        <v>39</v>
      </c>
      <c r="C29" s="7" t="s">
        <v>98</v>
      </c>
      <c r="D29" s="18">
        <v>213.6</v>
      </c>
      <c r="E29" s="21">
        <f t="shared" si="1"/>
        <v>1281.5999999999999</v>
      </c>
    </row>
    <row r="30" spans="1:5" x14ac:dyDescent="0.25">
      <c r="A30" s="6">
        <v>2</v>
      </c>
      <c r="B30" s="6" t="s">
        <v>39</v>
      </c>
      <c r="C30" s="7" t="s">
        <v>43</v>
      </c>
      <c r="D30" s="18">
        <v>216.3</v>
      </c>
      <c r="E30" s="21">
        <f t="shared" si="1"/>
        <v>432.6</v>
      </c>
    </row>
    <row r="31" spans="1:5" x14ac:dyDescent="0.25">
      <c r="A31" s="6">
        <v>1</v>
      </c>
      <c r="B31" s="6" t="s">
        <v>39</v>
      </c>
      <c r="C31" s="7" t="s">
        <v>42</v>
      </c>
      <c r="D31" s="18">
        <v>710</v>
      </c>
      <c r="E31" s="21">
        <f t="shared" si="1"/>
        <v>710</v>
      </c>
    </row>
    <row r="32" spans="1:5" x14ac:dyDescent="0.25">
      <c r="A32" s="6">
        <v>4</v>
      </c>
      <c r="B32" s="6" t="s">
        <v>39</v>
      </c>
      <c r="C32" s="7" t="s">
        <v>41</v>
      </c>
      <c r="D32" s="18">
        <v>234</v>
      </c>
      <c r="E32" s="21">
        <f t="shared" si="1"/>
        <v>936</v>
      </c>
    </row>
    <row r="33" spans="1:5" x14ac:dyDescent="0.25">
      <c r="A33" s="6">
        <v>2</v>
      </c>
      <c r="B33" s="6" t="s">
        <v>39</v>
      </c>
      <c r="C33" s="7" t="s">
        <v>101</v>
      </c>
      <c r="D33" s="18">
        <v>1465</v>
      </c>
      <c r="E33" s="21">
        <f t="shared" si="1"/>
        <v>2930</v>
      </c>
    </row>
    <row r="34" spans="1:5" x14ac:dyDescent="0.25">
      <c r="A34" s="6">
        <v>12</v>
      </c>
      <c r="B34" s="6" t="s">
        <v>39</v>
      </c>
      <c r="C34" s="7" t="s">
        <v>102</v>
      </c>
      <c r="D34" s="18">
        <v>72</v>
      </c>
      <c r="E34" s="21">
        <f t="shared" si="1"/>
        <v>864</v>
      </c>
    </row>
    <row r="35" spans="1:5" x14ac:dyDescent="0.25">
      <c r="D35" s="22" t="s">
        <v>97</v>
      </c>
      <c r="E35" s="16">
        <f>SUM(E22:E34)</f>
        <v>7802.38</v>
      </c>
    </row>
    <row r="36" spans="1:5" x14ac:dyDescent="0.25">
      <c r="A36" s="1" t="s">
        <v>0</v>
      </c>
      <c r="B36" s="1" t="s">
        <v>1</v>
      </c>
      <c r="C36" s="42" t="s">
        <v>84</v>
      </c>
      <c r="D36" s="43"/>
      <c r="E36" s="43"/>
    </row>
    <row r="37" spans="1:5" x14ac:dyDescent="0.25">
      <c r="A37" s="6">
        <v>10</v>
      </c>
      <c r="B37" s="6" t="s">
        <v>39</v>
      </c>
      <c r="C37" s="7" t="s">
        <v>108</v>
      </c>
      <c r="D37" s="6">
        <v>3.38</v>
      </c>
      <c r="E37" s="21">
        <f>D37*A37</f>
        <v>33.799999999999997</v>
      </c>
    </row>
    <row r="38" spans="1:5" x14ac:dyDescent="0.25">
      <c r="A38" s="6">
        <v>1</v>
      </c>
      <c r="B38" s="6" t="s">
        <v>39</v>
      </c>
      <c r="C38" s="7" t="s">
        <v>109</v>
      </c>
      <c r="D38" s="18">
        <v>15.5</v>
      </c>
      <c r="E38" s="21">
        <f>D38*A38</f>
        <v>15.5</v>
      </c>
    </row>
    <row r="39" spans="1:5" x14ac:dyDescent="0.25">
      <c r="A39" s="6">
        <v>10</v>
      </c>
      <c r="B39" s="6" t="s">
        <v>38</v>
      </c>
      <c r="C39" s="7" t="s">
        <v>49</v>
      </c>
      <c r="D39" s="6">
        <v>6.06</v>
      </c>
      <c r="E39" s="20">
        <f>D39*A39</f>
        <v>60.599999999999994</v>
      </c>
    </row>
    <row r="40" spans="1:5" x14ac:dyDescent="0.25">
      <c r="A40" s="6">
        <v>5</v>
      </c>
      <c r="B40" s="6" t="s">
        <v>39</v>
      </c>
      <c r="C40" s="7" t="s">
        <v>103</v>
      </c>
      <c r="D40" s="18">
        <v>17.2</v>
      </c>
      <c r="E40" s="21">
        <f>D40*A40</f>
        <v>86</v>
      </c>
    </row>
    <row r="41" spans="1:5" x14ac:dyDescent="0.25">
      <c r="A41" s="6">
        <v>7</v>
      </c>
      <c r="B41" s="6" t="s">
        <v>39</v>
      </c>
      <c r="C41" s="7" t="s">
        <v>100</v>
      </c>
      <c r="D41" s="18">
        <v>23.78</v>
      </c>
      <c r="E41" s="20">
        <f>D41*A41</f>
        <v>166.46</v>
      </c>
    </row>
    <row r="42" spans="1:5" x14ac:dyDescent="0.25">
      <c r="A42" s="6">
        <v>4</v>
      </c>
      <c r="B42" s="6" t="s">
        <v>39</v>
      </c>
      <c r="C42" s="7" t="s">
        <v>44</v>
      </c>
      <c r="D42" s="6" t="s">
        <v>111</v>
      </c>
      <c r="E42" s="20"/>
    </row>
    <row r="43" spans="1:5" x14ac:dyDescent="0.25">
      <c r="A43" s="6">
        <v>1</v>
      </c>
      <c r="B43" s="6" t="s">
        <v>39</v>
      </c>
      <c r="C43" s="7" t="s">
        <v>40</v>
      </c>
      <c r="D43" s="18">
        <v>344</v>
      </c>
      <c r="E43" s="21">
        <f t="shared" ref="E43:E51" si="2">D43*A43</f>
        <v>344</v>
      </c>
    </row>
    <row r="44" spans="1:5" x14ac:dyDescent="0.25">
      <c r="A44" s="6">
        <v>6</v>
      </c>
      <c r="B44" s="6" t="s">
        <v>39</v>
      </c>
      <c r="C44" s="7" t="s">
        <v>46</v>
      </c>
      <c r="D44" s="18">
        <v>213.6</v>
      </c>
      <c r="E44" s="21">
        <f t="shared" si="2"/>
        <v>1281.5999999999999</v>
      </c>
    </row>
    <row r="45" spans="1:5" x14ac:dyDescent="0.25">
      <c r="A45" s="6">
        <v>2</v>
      </c>
      <c r="B45" s="6" t="s">
        <v>39</v>
      </c>
      <c r="C45" s="7" t="s">
        <v>43</v>
      </c>
      <c r="D45" s="18">
        <v>216.3</v>
      </c>
      <c r="E45" s="21">
        <f t="shared" si="2"/>
        <v>432.6</v>
      </c>
    </row>
    <row r="46" spans="1:5" x14ac:dyDescent="0.25">
      <c r="A46" s="6">
        <v>1</v>
      </c>
      <c r="B46" s="6" t="s">
        <v>39</v>
      </c>
      <c r="C46" s="7" t="s">
        <v>42</v>
      </c>
      <c r="D46" s="18">
        <v>710</v>
      </c>
      <c r="E46" s="21">
        <f t="shared" si="2"/>
        <v>710</v>
      </c>
    </row>
    <row r="47" spans="1:5" x14ac:dyDescent="0.25">
      <c r="A47" s="6">
        <v>4</v>
      </c>
      <c r="B47" s="6" t="s">
        <v>39</v>
      </c>
      <c r="C47" s="7" t="s">
        <v>41</v>
      </c>
      <c r="D47" s="18">
        <v>234</v>
      </c>
      <c r="E47" s="21">
        <f t="shared" si="2"/>
        <v>936</v>
      </c>
    </row>
    <row r="48" spans="1:5" x14ac:dyDescent="0.25">
      <c r="A48" s="6">
        <v>2</v>
      </c>
      <c r="B48" s="6" t="s">
        <v>39</v>
      </c>
      <c r="C48" s="7" t="s">
        <v>45</v>
      </c>
      <c r="D48" s="18">
        <v>1465</v>
      </c>
      <c r="E48" s="21">
        <f t="shared" si="2"/>
        <v>2930</v>
      </c>
    </row>
    <row r="49" spans="1:5" x14ac:dyDescent="0.25">
      <c r="A49" s="6">
        <v>12</v>
      </c>
      <c r="B49" s="6" t="s">
        <v>39</v>
      </c>
      <c r="C49" s="7" t="s">
        <v>47</v>
      </c>
      <c r="D49" s="18">
        <v>72</v>
      </c>
      <c r="E49" s="21">
        <f t="shared" si="2"/>
        <v>864</v>
      </c>
    </row>
    <row r="50" spans="1:5" x14ac:dyDescent="0.25">
      <c r="A50" s="6">
        <v>2</v>
      </c>
      <c r="B50" s="6" t="s">
        <v>39</v>
      </c>
      <c r="C50" s="7" t="s">
        <v>50</v>
      </c>
      <c r="D50" s="18">
        <v>216.3</v>
      </c>
      <c r="E50" s="21">
        <f t="shared" si="2"/>
        <v>432.6</v>
      </c>
    </row>
    <row r="51" spans="1:5" x14ac:dyDescent="0.25">
      <c r="A51" s="6">
        <v>2</v>
      </c>
      <c r="B51" s="6" t="s">
        <v>39</v>
      </c>
      <c r="C51" s="7" t="s">
        <v>51</v>
      </c>
      <c r="D51" s="18">
        <v>1541</v>
      </c>
      <c r="E51" s="21">
        <f t="shared" si="2"/>
        <v>3082</v>
      </c>
    </row>
    <row r="52" spans="1:5" x14ac:dyDescent="0.25">
      <c r="D52" s="22" t="s">
        <v>112</v>
      </c>
      <c r="E52" s="29">
        <f>SUM(E37:E51)</f>
        <v>11375.16</v>
      </c>
    </row>
    <row r="53" spans="1:5" x14ac:dyDescent="0.25">
      <c r="A53" s="1" t="s">
        <v>0</v>
      </c>
      <c r="B53" s="1" t="s">
        <v>1</v>
      </c>
      <c r="C53" s="42" t="s">
        <v>85</v>
      </c>
      <c r="D53" s="43"/>
      <c r="E53" s="43"/>
    </row>
    <row r="54" spans="1:5" x14ac:dyDescent="0.25">
      <c r="A54" s="6">
        <v>2</v>
      </c>
      <c r="B54" s="8" t="s">
        <v>6</v>
      </c>
      <c r="C54" s="7" t="s">
        <v>7</v>
      </c>
      <c r="D54" s="6" t="s">
        <v>106</v>
      </c>
      <c r="E54" s="20"/>
    </row>
    <row r="55" spans="1:5" x14ac:dyDescent="0.25">
      <c r="A55" s="6">
        <v>2</v>
      </c>
      <c r="B55" s="6" t="s">
        <v>2</v>
      </c>
      <c r="C55" s="7" t="s">
        <v>8</v>
      </c>
      <c r="D55" s="6">
        <v>60.66</v>
      </c>
      <c r="E55" s="20">
        <f t="shared" ref="E55:E65" si="3">D55*A55</f>
        <v>121.32</v>
      </c>
    </row>
    <row r="56" spans="1:5" x14ac:dyDescent="0.25">
      <c r="A56" s="6">
        <v>4</v>
      </c>
      <c r="B56" s="6" t="s">
        <v>2</v>
      </c>
      <c r="C56" s="7" t="s">
        <v>9</v>
      </c>
      <c r="D56" s="18">
        <v>102.5</v>
      </c>
      <c r="E56" s="21">
        <f t="shared" si="3"/>
        <v>410</v>
      </c>
    </row>
    <row r="57" spans="1:5" x14ac:dyDescent="0.25">
      <c r="A57" s="6">
        <v>6</v>
      </c>
      <c r="B57" s="8" t="s">
        <v>3</v>
      </c>
      <c r="C57" s="7" t="s">
        <v>10</v>
      </c>
      <c r="D57" s="6" t="s">
        <v>106</v>
      </c>
      <c r="E57" s="20"/>
    </row>
    <row r="58" spans="1:5" x14ac:dyDescent="0.25">
      <c r="A58" s="6">
        <v>15</v>
      </c>
      <c r="B58" s="8" t="s">
        <v>3</v>
      </c>
      <c r="C58" s="7" t="s">
        <v>11</v>
      </c>
      <c r="D58" s="6" t="s">
        <v>106</v>
      </c>
      <c r="E58" s="20"/>
    </row>
    <row r="59" spans="1:5" x14ac:dyDescent="0.25">
      <c r="A59" s="6">
        <v>200</v>
      </c>
      <c r="B59" s="8" t="s">
        <v>3</v>
      </c>
      <c r="C59" s="7" t="s">
        <v>12</v>
      </c>
      <c r="D59" s="18">
        <v>2.4</v>
      </c>
      <c r="E59" s="21">
        <f t="shared" si="3"/>
        <v>480</v>
      </c>
    </row>
    <row r="60" spans="1:5" x14ac:dyDescent="0.25">
      <c r="A60" s="6">
        <v>270</v>
      </c>
      <c r="B60" s="8" t="s">
        <v>3</v>
      </c>
      <c r="C60" s="7" t="s">
        <v>13</v>
      </c>
      <c r="D60" s="6">
        <v>3.44</v>
      </c>
      <c r="E60" s="21">
        <f t="shared" si="3"/>
        <v>928.8</v>
      </c>
    </row>
    <row r="61" spans="1:5" x14ac:dyDescent="0.25">
      <c r="A61" s="6">
        <v>5</v>
      </c>
      <c r="B61" s="6" t="s">
        <v>6</v>
      </c>
      <c r="C61" s="7" t="s">
        <v>14</v>
      </c>
      <c r="D61" s="6" t="s">
        <v>106</v>
      </c>
      <c r="E61" s="20"/>
    </row>
    <row r="62" spans="1:5" x14ac:dyDescent="0.25">
      <c r="A62" s="6">
        <v>2</v>
      </c>
      <c r="B62" s="8" t="s">
        <v>2</v>
      </c>
      <c r="C62" s="14" t="s">
        <v>15</v>
      </c>
      <c r="D62" s="6">
        <v>5.93</v>
      </c>
      <c r="E62" s="20">
        <f t="shared" si="3"/>
        <v>11.86</v>
      </c>
    </row>
    <row r="63" spans="1:5" x14ac:dyDescent="0.25">
      <c r="A63" s="6">
        <v>4</v>
      </c>
      <c r="B63" s="8" t="s">
        <v>2</v>
      </c>
      <c r="C63" s="14" t="s">
        <v>16</v>
      </c>
      <c r="D63" s="18">
        <v>125</v>
      </c>
      <c r="E63" s="21">
        <f t="shared" si="3"/>
        <v>500</v>
      </c>
    </row>
    <row r="64" spans="1:5" x14ac:dyDescent="0.25">
      <c r="A64" s="6">
        <v>15</v>
      </c>
      <c r="B64" s="6" t="s">
        <v>2</v>
      </c>
      <c r="C64" s="7" t="s">
        <v>17</v>
      </c>
      <c r="D64" s="18">
        <v>1150</v>
      </c>
      <c r="E64" s="21">
        <f t="shared" si="3"/>
        <v>17250</v>
      </c>
    </row>
    <row r="65" spans="1:5" x14ac:dyDescent="0.25">
      <c r="A65" s="6">
        <v>15</v>
      </c>
      <c r="B65" s="6" t="s">
        <v>2</v>
      </c>
      <c r="C65" s="7" t="s">
        <v>18</v>
      </c>
      <c r="D65" s="18">
        <v>750</v>
      </c>
      <c r="E65" s="21">
        <f t="shared" si="3"/>
        <v>11250</v>
      </c>
    </row>
    <row r="66" spans="1:5" x14ac:dyDescent="0.25">
      <c r="D66" s="22" t="s">
        <v>107</v>
      </c>
      <c r="E66" s="28">
        <f>SUM(E54:E65)</f>
        <v>30951.98</v>
      </c>
    </row>
    <row r="67" spans="1:5" x14ac:dyDescent="0.25">
      <c r="A67" s="1" t="s">
        <v>0</v>
      </c>
      <c r="B67" s="1" t="s">
        <v>1</v>
      </c>
      <c r="C67" s="42" t="s">
        <v>86</v>
      </c>
      <c r="D67" s="43"/>
      <c r="E67" s="43"/>
    </row>
    <row r="68" spans="1:5" x14ac:dyDescent="0.25">
      <c r="A68" s="6">
        <v>200</v>
      </c>
      <c r="B68" s="6" t="s">
        <v>3</v>
      </c>
      <c r="C68" s="7" t="s">
        <v>55</v>
      </c>
      <c r="D68" s="6">
        <v>3.71</v>
      </c>
      <c r="E68" s="21">
        <f>D68*A68</f>
        <v>742</v>
      </c>
    </row>
    <row r="69" spans="1:5" x14ac:dyDescent="0.25">
      <c r="A69" s="6">
        <v>80</v>
      </c>
      <c r="B69" s="6" t="s">
        <v>3</v>
      </c>
      <c r="C69" s="7" t="s">
        <v>52</v>
      </c>
      <c r="D69" s="6">
        <v>55.25</v>
      </c>
      <c r="E69" s="21">
        <f t="shared" ref="E69:E71" si="4">D69*A69</f>
        <v>4420</v>
      </c>
    </row>
    <row r="70" spans="1:5" x14ac:dyDescent="0.25">
      <c r="A70" s="6">
        <v>140</v>
      </c>
      <c r="B70" s="6" t="s">
        <v>3</v>
      </c>
      <c r="C70" s="7" t="s">
        <v>53</v>
      </c>
      <c r="D70" s="6">
        <v>17.059999999999999</v>
      </c>
      <c r="E70" s="21">
        <f t="shared" si="4"/>
        <v>2388.3999999999996</v>
      </c>
    </row>
    <row r="71" spans="1:5" x14ac:dyDescent="0.25">
      <c r="A71" s="6">
        <v>200</v>
      </c>
      <c r="B71" s="6" t="s">
        <v>3</v>
      </c>
      <c r="C71" s="7" t="s">
        <v>54</v>
      </c>
      <c r="D71" s="6">
        <v>6.06</v>
      </c>
      <c r="E71" s="21">
        <f t="shared" si="4"/>
        <v>1212</v>
      </c>
    </row>
    <row r="72" spans="1:5" x14ac:dyDescent="0.25">
      <c r="D72" s="27" t="s">
        <v>107</v>
      </c>
      <c r="E72" s="16">
        <f>SUM(E68:E71)</f>
        <v>8762.4</v>
      </c>
    </row>
    <row r="73" spans="1:5" x14ac:dyDescent="0.25">
      <c r="A73" s="1" t="s">
        <v>0</v>
      </c>
      <c r="B73" s="1" t="s">
        <v>1</v>
      </c>
      <c r="C73" s="42" t="s">
        <v>87</v>
      </c>
      <c r="D73" s="43"/>
      <c r="E73" s="43"/>
    </row>
    <row r="74" spans="1:5" x14ac:dyDescent="0.25">
      <c r="A74" s="6">
        <v>2</v>
      </c>
      <c r="B74" s="6" t="s">
        <v>2</v>
      </c>
      <c r="C74" s="7" t="s">
        <v>36</v>
      </c>
      <c r="D74" s="18">
        <v>27.5</v>
      </c>
      <c r="E74" s="21">
        <f>D74*A74</f>
        <v>55</v>
      </c>
    </row>
    <row r="75" spans="1:5" x14ac:dyDescent="0.25">
      <c r="A75" s="6">
        <v>1</v>
      </c>
      <c r="B75" s="6" t="s">
        <v>2</v>
      </c>
      <c r="C75" s="7" t="s">
        <v>56</v>
      </c>
      <c r="D75" s="18">
        <v>3710</v>
      </c>
      <c r="E75" s="21">
        <f t="shared" ref="E75:E82" si="5">D75*A75</f>
        <v>3710</v>
      </c>
    </row>
    <row r="76" spans="1:5" x14ac:dyDescent="0.25">
      <c r="A76" s="6">
        <v>1</v>
      </c>
      <c r="B76" s="6" t="s">
        <v>2</v>
      </c>
      <c r="C76" s="7" t="s">
        <v>30</v>
      </c>
      <c r="D76" s="6">
        <v>23.78</v>
      </c>
      <c r="E76" s="21">
        <f t="shared" si="5"/>
        <v>23.78</v>
      </c>
    </row>
    <row r="77" spans="1:5" x14ac:dyDescent="0.25">
      <c r="A77" s="6">
        <v>1</v>
      </c>
      <c r="B77" s="6" t="s">
        <v>2</v>
      </c>
      <c r="C77" s="7" t="s">
        <v>59</v>
      </c>
      <c r="D77" s="18">
        <v>41.6</v>
      </c>
      <c r="E77" s="21">
        <f t="shared" si="5"/>
        <v>41.6</v>
      </c>
    </row>
    <row r="78" spans="1:5" x14ac:dyDescent="0.25">
      <c r="A78" s="6">
        <v>2</v>
      </c>
      <c r="B78" s="6" t="s">
        <v>2</v>
      </c>
      <c r="C78" s="7" t="s">
        <v>58</v>
      </c>
      <c r="D78" s="18">
        <v>41.6</v>
      </c>
      <c r="E78" s="21">
        <f t="shared" si="5"/>
        <v>83.2</v>
      </c>
    </row>
    <row r="79" spans="1:5" x14ac:dyDescent="0.25">
      <c r="A79" s="6">
        <v>1</v>
      </c>
      <c r="B79" s="6" t="s">
        <v>2</v>
      </c>
      <c r="C79" s="7" t="s">
        <v>60</v>
      </c>
      <c r="D79" s="6">
        <v>240.56</v>
      </c>
      <c r="E79" s="21">
        <f t="shared" si="5"/>
        <v>240.56</v>
      </c>
    </row>
    <row r="80" spans="1:5" x14ac:dyDescent="0.25">
      <c r="A80" s="6">
        <v>1</v>
      </c>
      <c r="B80" s="6" t="s">
        <v>2</v>
      </c>
      <c r="C80" s="7" t="s">
        <v>34</v>
      </c>
      <c r="D80" s="18">
        <v>647.70000000000005</v>
      </c>
      <c r="E80" s="21">
        <f t="shared" si="5"/>
        <v>647.70000000000005</v>
      </c>
    </row>
    <row r="81" spans="1:5" x14ac:dyDescent="0.25">
      <c r="A81" s="6">
        <v>1</v>
      </c>
      <c r="B81" s="6" t="s">
        <v>2</v>
      </c>
      <c r="C81" s="7" t="s">
        <v>48</v>
      </c>
      <c r="D81" s="6">
        <v>17.32</v>
      </c>
      <c r="E81" s="21">
        <f t="shared" si="5"/>
        <v>17.32</v>
      </c>
    </row>
    <row r="82" spans="1:5" x14ac:dyDescent="0.25">
      <c r="A82" s="6">
        <v>1</v>
      </c>
      <c r="B82" s="6" t="s">
        <v>2</v>
      </c>
      <c r="C82" s="7" t="s">
        <v>57</v>
      </c>
      <c r="D82" s="6">
        <v>432.1</v>
      </c>
      <c r="E82" s="21">
        <f t="shared" si="5"/>
        <v>432.1</v>
      </c>
    </row>
    <row r="83" spans="1:5" x14ac:dyDescent="0.25">
      <c r="D83" s="22" t="s">
        <v>107</v>
      </c>
      <c r="E83" s="16">
        <f>SUM(E74:E82)</f>
        <v>5251.26</v>
      </c>
    </row>
    <row r="84" spans="1:5" x14ac:dyDescent="0.25">
      <c r="A84" s="1" t="s">
        <v>0</v>
      </c>
      <c r="B84" s="1" t="s">
        <v>1</v>
      </c>
      <c r="C84" s="42" t="s">
        <v>88</v>
      </c>
      <c r="D84" s="43"/>
      <c r="E84" s="43"/>
    </row>
    <row r="85" spans="1:5" x14ac:dyDescent="0.25">
      <c r="A85" s="6">
        <v>2</v>
      </c>
      <c r="B85" s="6" t="s">
        <v>2</v>
      </c>
      <c r="C85" s="7" t="s">
        <v>36</v>
      </c>
      <c r="D85" s="18">
        <v>27.5</v>
      </c>
      <c r="E85" s="21">
        <f>D85*A85</f>
        <v>55</v>
      </c>
    </row>
    <row r="86" spans="1:5" x14ac:dyDescent="0.25">
      <c r="A86" s="6">
        <v>1</v>
      </c>
      <c r="B86" s="6" t="s">
        <v>2</v>
      </c>
      <c r="C86" s="7" t="s">
        <v>56</v>
      </c>
      <c r="D86" s="18">
        <v>3710</v>
      </c>
      <c r="E86" s="21">
        <f t="shared" ref="E86:E93" si="6">D86*A86</f>
        <v>3710</v>
      </c>
    </row>
    <row r="87" spans="1:5" x14ac:dyDescent="0.25">
      <c r="A87" s="6">
        <v>1</v>
      </c>
      <c r="B87" s="6" t="s">
        <v>2</v>
      </c>
      <c r="C87" s="7" t="s">
        <v>30</v>
      </c>
      <c r="D87" s="6">
        <v>23.78</v>
      </c>
      <c r="E87" s="21">
        <f t="shared" si="6"/>
        <v>23.78</v>
      </c>
    </row>
    <row r="88" spans="1:5" x14ac:dyDescent="0.25">
      <c r="A88" s="6">
        <v>1</v>
      </c>
      <c r="B88" s="6" t="s">
        <v>2</v>
      </c>
      <c r="C88" s="7" t="s">
        <v>59</v>
      </c>
      <c r="D88" s="18">
        <v>41.6</v>
      </c>
      <c r="E88" s="21">
        <f t="shared" si="6"/>
        <v>41.6</v>
      </c>
    </row>
    <row r="89" spans="1:5" x14ac:dyDescent="0.25">
      <c r="A89" s="6">
        <v>2</v>
      </c>
      <c r="B89" s="6" t="s">
        <v>2</v>
      </c>
      <c r="C89" s="7" t="s">
        <v>58</v>
      </c>
      <c r="D89" s="18">
        <v>41.6</v>
      </c>
      <c r="E89" s="21">
        <f t="shared" si="6"/>
        <v>83.2</v>
      </c>
    </row>
    <row r="90" spans="1:5" x14ac:dyDescent="0.25">
      <c r="A90" s="6">
        <v>1</v>
      </c>
      <c r="B90" s="6" t="s">
        <v>2</v>
      </c>
      <c r="C90" s="7" t="s">
        <v>60</v>
      </c>
      <c r="D90" s="6">
        <v>240.56</v>
      </c>
      <c r="E90" s="21">
        <f t="shared" si="6"/>
        <v>240.56</v>
      </c>
    </row>
    <row r="91" spans="1:5" x14ac:dyDescent="0.25">
      <c r="A91" s="6">
        <v>1</v>
      </c>
      <c r="B91" s="6" t="s">
        <v>2</v>
      </c>
      <c r="C91" s="7" t="s">
        <v>34</v>
      </c>
      <c r="D91" s="18">
        <v>647.70000000000005</v>
      </c>
      <c r="E91" s="21">
        <f t="shared" si="6"/>
        <v>647.70000000000005</v>
      </c>
    </row>
    <row r="92" spans="1:5" x14ac:dyDescent="0.25">
      <c r="A92" s="6">
        <v>1</v>
      </c>
      <c r="B92" s="6" t="s">
        <v>2</v>
      </c>
      <c r="C92" s="7" t="s">
        <v>48</v>
      </c>
      <c r="D92" s="6">
        <v>17.32</v>
      </c>
      <c r="E92" s="21">
        <f t="shared" si="6"/>
        <v>17.32</v>
      </c>
    </row>
    <row r="93" spans="1:5" x14ac:dyDescent="0.25">
      <c r="A93" s="6">
        <v>1</v>
      </c>
      <c r="B93" s="6" t="s">
        <v>2</v>
      </c>
      <c r="C93" s="7" t="s">
        <v>57</v>
      </c>
      <c r="D93" s="18">
        <v>432.1</v>
      </c>
      <c r="E93" s="21">
        <f t="shared" si="6"/>
        <v>432.1</v>
      </c>
    </row>
    <row r="94" spans="1:5" x14ac:dyDescent="0.25">
      <c r="D94" s="22" t="s">
        <v>107</v>
      </c>
      <c r="E94" s="16">
        <f>SUM(E85:E93)</f>
        <v>5251.26</v>
      </c>
    </row>
    <row r="95" spans="1:5" x14ac:dyDescent="0.25">
      <c r="A95" s="1" t="s">
        <v>0</v>
      </c>
      <c r="B95" s="1" t="s">
        <v>1</v>
      </c>
      <c r="C95" s="42" t="s">
        <v>89</v>
      </c>
      <c r="D95" s="43"/>
      <c r="E95" s="43"/>
    </row>
    <row r="96" spans="1:5" x14ac:dyDescent="0.25">
      <c r="A96" s="6">
        <v>2</v>
      </c>
      <c r="B96" s="6" t="s">
        <v>2</v>
      </c>
      <c r="C96" s="7" t="s">
        <v>4</v>
      </c>
      <c r="D96" s="18">
        <v>19.5</v>
      </c>
      <c r="E96" s="21">
        <f>D96*A96</f>
        <v>39</v>
      </c>
    </row>
    <row r="97" spans="1:5" x14ac:dyDescent="0.25">
      <c r="A97" s="6">
        <v>1</v>
      </c>
      <c r="B97" s="6" t="s">
        <v>2</v>
      </c>
      <c r="C97" s="7" t="s">
        <v>30</v>
      </c>
      <c r="D97" s="6">
        <v>23.78</v>
      </c>
      <c r="E97" s="21">
        <f t="shared" ref="E97:E100" si="7">D97*A97</f>
        <v>23.78</v>
      </c>
    </row>
    <row r="98" spans="1:5" x14ac:dyDescent="0.25">
      <c r="A98" s="6">
        <v>1</v>
      </c>
      <c r="B98" s="6" t="s">
        <v>2</v>
      </c>
      <c r="C98" s="7" t="s">
        <v>5</v>
      </c>
      <c r="D98" s="18">
        <v>84.9</v>
      </c>
      <c r="E98" s="21">
        <f t="shared" si="7"/>
        <v>84.9</v>
      </c>
    </row>
    <row r="99" spans="1:5" x14ac:dyDescent="0.25">
      <c r="A99" s="6">
        <v>1</v>
      </c>
      <c r="B99" s="6" t="s">
        <v>2</v>
      </c>
      <c r="C99" s="7" t="s">
        <v>19</v>
      </c>
      <c r="D99" s="6">
        <v>178.15</v>
      </c>
      <c r="E99" s="21">
        <f t="shared" si="7"/>
        <v>178.15</v>
      </c>
    </row>
    <row r="100" spans="1:5" x14ac:dyDescent="0.25">
      <c r="A100" s="6">
        <v>1</v>
      </c>
      <c r="B100" s="6" t="s">
        <v>2</v>
      </c>
      <c r="C100" s="7" t="s">
        <v>48</v>
      </c>
      <c r="D100" s="34">
        <v>17.32</v>
      </c>
      <c r="E100" s="21">
        <f t="shared" si="7"/>
        <v>17.32</v>
      </c>
    </row>
    <row r="101" spans="1:5" x14ac:dyDescent="0.25">
      <c r="D101" s="30" t="s">
        <v>107</v>
      </c>
      <c r="E101" s="26">
        <f>SUM(E96:E100)</f>
        <v>343.15000000000003</v>
      </c>
    </row>
    <row r="102" spans="1:5" x14ac:dyDescent="0.25">
      <c r="A102" s="2" t="s">
        <v>0</v>
      </c>
      <c r="B102" s="2" t="s">
        <v>1</v>
      </c>
      <c r="C102" s="46" t="s">
        <v>90</v>
      </c>
      <c r="D102" s="47"/>
      <c r="E102" s="47"/>
    </row>
    <row r="103" spans="1:5" x14ac:dyDescent="0.25">
      <c r="A103" s="3">
        <v>50</v>
      </c>
      <c r="B103" s="4" t="s">
        <v>39</v>
      </c>
      <c r="C103" s="9" t="s">
        <v>66</v>
      </c>
      <c r="D103" s="19">
        <v>3.6</v>
      </c>
      <c r="E103" s="19">
        <f>D103*A103</f>
        <v>180</v>
      </c>
    </row>
    <row r="104" spans="1:5" x14ac:dyDescent="0.25">
      <c r="A104" s="3">
        <v>6</v>
      </c>
      <c r="B104" s="4" t="s">
        <v>39</v>
      </c>
      <c r="C104" s="9" t="s">
        <v>67</v>
      </c>
      <c r="D104" s="19">
        <v>5.2</v>
      </c>
      <c r="E104" s="19">
        <f t="shared" ref="E104:E106" si="8">D104*A104</f>
        <v>31.200000000000003</v>
      </c>
    </row>
    <row r="105" spans="1:5" x14ac:dyDescent="0.25">
      <c r="A105" s="3">
        <v>1</v>
      </c>
      <c r="B105" s="4" t="s">
        <v>39</v>
      </c>
      <c r="C105" s="9" t="s">
        <v>68</v>
      </c>
      <c r="D105" s="19">
        <v>8.5</v>
      </c>
      <c r="E105" s="19">
        <v>8.5</v>
      </c>
    </row>
    <row r="106" spans="1:5" x14ac:dyDescent="0.25">
      <c r="A106" s="3">
        <v>150</v>
      </c>
      <c r="B106" s="4" t="s">
        <v>65</v>
      </c>
      <c r="C106" s="9" t="s">
        <v>69</v>
      </c>
      <c r="D106" s="5">
        <v>72.5</v>
      </c>
      <c r="E106" s="5">
        <f t="shared" si="8"/>
        <v>10875</v>
      </c>
    </row>
    <row r="107" spans="1:5" x14ac:dyDescent="0.25">
      <c r="A107" s="3">
        <v>6</v>
      </c>
      <c r="B107" s="4" t="s">
        <v>39</v>
      </c>
      <c r="C107" s="9" t="s">
        <v>70</v>
      </c>
      <c r="D107" s="5">
        <v>27.23</v>
      </c>
      <c r="E107" s="5">
        <f t="shared" ref="E107:E121" si="9">D107*A107</f>
        <v>163.38</v>
      </c>
    </row>
    <row r="108" spans="1:5" x14ac:dyDescent="0.25">
      <c r="A108" s="3">
        <v>7</v>
      </c>
      <c r="B108" s="4" t="s">
        <v>39</v>
      </c>
      <c r="C108" s="9" t="s">
        <v>70</v>
      </c>
      <c r="D108" s="5">
        <v>27.23</v>
      </c>
      <c r="E108" s="5">
        <f t="shared" si="9"/>
        <v>190.61</v>
      </c>
    </row>
    <row r="109" spans="1:5" x14ac:dyDescent="0.25">
      <c r="A109" s="3">
        <v>35</v>
      </c>
      <c r="B109" s="4" t="s">
        <v>39</v>
      </c>
      <c r="C109" s="9" t="s">
        <v>71</v>
      </c>
      <c r="D109" s="5">
        <v>3.85</v>
      </c>
      <c r="E109" s="5">
        <f t="shared" si="9"/>
        <v>134.75</v>
      </c>
    </row>
    <row r="110" spans="1:5" x14ac:dyDescent="0.25">
      <c r="A110" s="10">
        <v>15</v>
      </c>
      <c r="B110" s="4" t="s">
        <v>65</v>
      </c>
      <c r="C110" s="9" t="s">
        <v>61</v>
      </c>
      <c r="D110" s="10">
        <v>4.16</v>
      </c>
      <c r="E110" s="19">
        <f t="shared" si="9"/>
        <v>62.400000000000006</v>
      </c>
    </row>
    <row r="111" spans="1:5" x14ac:dyDescent="0.25">
      <c r="A111" s="10">
        <v>40</v>
      </c>
      <c r="B111" s="4" t="s">
        <v>65</v>
      </c>
      <c r="C111" s="9" t="s">
        <v>62</v>
      </c>
      <c r="D111" s="10">
        <v>5.47</v>
      </c>
      <c r="E111" s="19">
        <f t="shared" si="9"/>
        <v>218.79999999999998</v>
      </c>
    </row>
    <row r="112" spans="1:5" x14ac:dyDescent="0.25">
      <c r="A112" s="10">
        <v>1</v>
      </c>
      <c r="B112" s="11" t="s">
        <v>39</v>
      </c>
      <c r="C112" s="9" t="s">
        <v>64</v>
      </c>
      <c r="D112" s="25">
        <v>66.3</v>
      </c>
      <c r="E112" s="19">
        <f t="shared" si="9"/>
        <v>66.3</v>
      </c>
    </row>
    <row r="113" spans="1:5" x14ac:dyDescent="0.25">
      <c r="A113" s="10">
        <v>1</v>
      </c>
      <c r="B113" s="11" t="s">
        <v>39</v>
      </c>
      <c r="C113" s="9" t="s">
        <v>72</v>
      </c>
      <c r="D113" s="25">
        <v>1175</v>
      </c>
      <c r="E113" s="19">
        <f t="shared" si="9"/>
        <v>1175</v>
      </c>
    </row>
    <row r="114" spans="1:5" x14ac:dyDescent="0.25">
      <c r="A114" s="12">
        <v>3</v>
      </c>
      <c r="B114" s="11" t="s">
        <v>39</v>
      </c>
      <c r="C114" s="9" t="s">
        <v>73</v>
      </c>
      <c r="D114" s="10">
        <v>97.28</v>
      </c>
      <c r="E114" s="5">
        <f t="shared" si="9"/>
        <v>291.84000000000003</v>
      </c>
    </row>
    <row r="115" spans="1:5" x14ac:dyDescent="0.25">
      <c r="A115" s="12">
        <v>2</v>
      </c>
      <c r="B115" s="11" t="s">
        <v>39</v>
      </c>
      <c r="C115" s="9" t="s">
        <v>29</v>
      </c>
      <c r="D115" s="10">
        <v>117.89</v>
      </c>
      <c r="E115" s="5">
        <f t="shared" si="9"/>
        <v>235.78</v>
      </c>
    </row>
    <row r="116" spans="1:5" x14ac:dyDescent="0.25">
      <c r="A116" s="3">
        <v>4</v>
      </c>
      <c r="B116" s="3" t="s">
        <v>39</v>
      </c>
      <c r="C116" s="9" t="s">
        <v>63</v>
      </c>
      <c r="D116" s="10">
        <v>178.15</v>
      </c>
      <c r="E116" s="19">
        <f t="shared" si="9"/>
        <v>712.6</v>
      </c>
    </row>
    <row r="117" spans="1:5" x14ac:dyDescent="0.25">
      <c r="A117" s="3">
        <v>8</v>
      </c>
      <c r="B117" s="3" t="s">
        <v>39</v>
      </c>
      <c r="C117" s="9" t="s">
        <v>113</v>
      </c>
      <c r="D117" s="19">
        <v>761</v>
      </c>
      <c r="E117" s="19">
        <f t="shared" si="9"/>
        <v>6088</v>
      </c>
    </row>
    <row r="118" spans="1:5" x14ac:dyDescent="0.25">
      <c r="A118" s="3">
        <v>8</v>
      </c>
      <c r="B118" s="3" t="s">
        <v>39</v>
      </c>
      <c r="C118" s="9" t="s">
        <v>74</v>
      </c>
      <c r="D118" s="5">
        <v>23.78</v>
      </c>
      <c r="E118" s="5">
        <f t="shared" si="9"/>
        <v>190.24</v>
      </c>
    </row>
    <row r="119" spans="1:5" x14ac:dyDescent="0.25">
      <c r="A119" s="3">
        <v>4</v>
      </c>
      <c r="B119" s="3" t="s">
        <v>39</v>
      </c>
      <c r="C119" s="9" t="s">
        <v>35</v>
      </c>
      <c r="D119" s="19">
        <v>21</v>
      </c>
      <c r="E119" s="19">
        <f t="shared" si="9"/>
        <v>84</v>
      </c>
    </row>
    <row r="120" spans="1:5" x14ac:dyDescent="0.25">
      <c r="A120" s="10">
        <v>5</v>
      </c>
      <c r="B120" s="13" t="s">
        <v>2</v>
      </c>
      <c r="C120" s="9" t="s">
        <v>104</v>
      </c>
      <c r="D120" s="19">
        <v>19.5</v>
      </c>
      <c r="E120" s="19">
        <f t="shared" si="9"/>
        <v>97.5</v>
      </c>
    </row>
    <row r="121" spans="1:5" x14ac:dyDescent="0.25">
      <c r="A121" s="5">
        <v>36</v>
      </c>
      <c r="B121" s="5" t="s">
        <v>39</v>
      </c>
      <c r="C121" s="9" t="s">
        <v>75</v>
      </c>
      <c r="D121" s="5">
        <v>3.68</v>
      </c>
      <c r="E121" s="5">
        <f t="shared" si="9"/>
        <v>132.48000000000002</v>
      </c>
    </row>
    <row r="122" spans="1:5" x14ac:dyDescent="0.25">
      <c r="D122" s="22" t="s">
        <v>107</v>
      </c>
      <c r="E122" s="33">
        <f>SUM(E103:E121)</f>
        <v>20938.38</v>
      </c>
    </row>
    <row r="123" spans="1:5" x14ac:dyDescent="0.25">
      <c r="A123" s="2" t="s">
        <v>0</v>
      </c>
      <c r="B123" s="2" t="s">
        <v>1</v>
      </c>
      <c r="C123" s="46" t="s">
        <v>91</v>
      </c>
      <c r="D123" s="47"/>
      <c r="E123" s="47"/>
    </row>
    <row r="124" spans="1:5" x14ac:dyDescent="0.25">
      <c r="A124" s="3">
        <v>30</v>
      </c>
      <c r="B124" s="4" t="s">
        <v>65</v>
      </c>
      <c r="C124" s="9" t="s">
        <v>76</v>
      </c>
      <c r="D124" s="19">
        <v>11.9</v>
      </c>
      <c r="E124" s="32">
        <f>D124*A124</f>
        <v>357</v>
      </c>
    </row>
    <row r="125" spans="1:5" x14ac:dyDescent="0.25">
      <c r="A125" s="3">
        <v>1</v>
      </c>
      <c r="B125" s="4" t="s">
        <v>39</v>
      </c>
      <c r="C125" s="9" t="s">
        <v>105</v>
      </c>
      <c r="D125" s="5">
        <v>155.47</v>
      </c>
      <c r="E125" s="32">
        <f t="shared" ref="E125:E130" si="10">D125*A125</f>
        <v>155.47</v>
      </c>
    </row>
    <row r="126" spans="1:5" x14ac:dyDescent="0.25">
      <c r="A126" s="3">
        <v>1</v>
      </c>
      <c r="B126" s="4" t="s">
        <v>39</v>
      </c>
      <c r="C126" s="9" t="s">
        <v>77</v>
      </c>
      <c r="D126" s="5">
        <v>58.55</v>
      </c>
      <c r="E126" s="32">
        <f t="shared" si="10"/>
        <v>58.55</v>
      </c>
    </row>
    <row r="127" spans="1:5" x14ac:dyDescent="0.25">
      <c r="A127" s="3">
        <v>1</v>
      </c>
      <c r="B127" s="4" t="s">
        <v>39</v>
      </c>
      <c r="C127" s="9" t="s">
        <v>78</v>
      </c>
      <c r="D127" s="5" t="s">
        <v>106</v>
      </c>
      <c r="E127" s="32"/>
    </row>
    <row r="128" spans="1:5" x14ac:dyDescent="0.25">
      <c r="A128" s="3">
        <v>1</v>
      </c>
      <c r="B128" s="4" t="s">
        <v>39</v>
      </c>
      <c r="C128" s="9" t="s">
        <v>79</v>
      </c>
      <c r="D128" s="10">
        <v>25.19</v>
      </c>
      <c r="E128" s="32">
        <f t="shared" si="10"/>
        <v>25.19</v>
      </c>
    </row>
    <row r="129" spans="1:6" x14ac:dyDescent="0.25">
      <c r="A129" s="3">
        <v>1</v>
      </c>
      <c r="B129" s="4" t="s">
        <v>39</v>
      </c>
      <c r="C129" s="9" t="s">
        <v>80</v>
      </c>
      <c r="D129" s="10">
        <v>534.65</v>
      </c>
      <c r="E129" s="32">
        <f t="shared" si="10"/>
        <v>534.65</v>
      </c>
    </row>
    <row r="130" spans="1:6" x14ac:dyDescent="0.25">
      <c r="A130" s="5">
        <v>1</v>
      </c>
      <c r="B130" s="5" t="s">
        <v>39</v>
      </c>
      <c r="C130" s="17" t="s">
        <v>81</v>
      </c>
      <c r="D130" s="31">
        <v>2168</v>
      </c>
      <c r="E130" s="32">
        <f t="shared" si="10"/>
        <v>2168</v>
      </c>
    </row>
    <row r="131" spans="1:6" x14ac:dyDescent="0.25">
      <c r="C131" s="24"/>
      <c r="D131" s="36" t="s">
        <v>107</v>
      </c>
      <c r="E131" s="37">
        <f>SUM(E124:E130)</f>
        <v>3298.86</v>
      </c>
      <c r="F131" s="24"/>
    </row>
    <row r="132" spans="1:6" x14ac:dyDescent="0.25">
      <c r="A132" s="1" t="s">
        <v>0</v>
      </c>
      <c r="B132" s="1" t="s">
        <v>1</v>
      </c>
      <c r="C132" s="48" t="s">
        <v>92</v>
      </c>
      <c r="D132" s="48"/>
      <c r="E132" s="48"/>
    </row>
    <row r="133" spans="1:6" ht="25.5" x14ac:dyDescent="0.25">
      <c r="A133" s="6">
        <v>4</v>
      </c>
      <c r="B133" s="8" t="s">
        <v>2</v>
      </c>
      <c r="C133" s="15" t="s">
        <v>21</v>
      </c>
      <c r="D133" s="31">
        <v>250</v>
      </c>
      <c r="E133" s="31">
        <f>D133*A133</f>
        <v>1000</v>
      </c>
    </row>
    <row r="134" spans="1:6" x14ac:dyDescent="0.25">
      <c r="A134" s="6">
        <v>50</v>
      </c>
      <c r="B134" s="6" t="s">
        <v>20</v>
      </c>
      <c r="C134" s="14" t="s">
        <v>22</v>
      </c>
      <c r="D134" s="31">
        <v>21</v>
      </c>
      <c r="E134" s="31">
        <f t="shared" ref="E134:E139" si="11">D134*A134</f>
        <v>1050</v>
      </c>
    </row>
    <row r="135" spans="1:6" x14ac:dyDescent="0.25">
      <c r="A135" s="6">
        <v>16</v>
      </c>
      <c r="B135" s="6" t="s">
        <v>2</v>
      </c>
      <c r="C135" s="14" t="s">
        <v>23</v>
      </c>
      <c r="D135" s="27">
        <v>62.05</v>
      </c>
      <c r="E135" s="31">
        <f t="shared" si="11"/>
        <v>992.8</v>
      </c>
    </row>
    <row r="136" spans="1:6" x14ac:dyDescent="0.25">
      <c r="A136" s="6">
        <v>16</v>
      </c>
      <c r="B136" s="6" t="s">
        <v>2</v>
      </c>
      <c r="C136" s="14" t="s">
        <v>24</v>
      </c>
      <c r="D136" s="31">
        <v>14.3</v>
      </c>
      <c r="E136" s="31">
        <f t="shared" si="11"/>
        <v>228.8</v>
      </c>
    </row>
    <row r="137" spans="1:6" x14ac:dyDescent="0.25">
      <c r="A137" s="6">
        <v>161</v>
      </c>
      <c r="B137" s="6" t="s">
        <v>2</v>
      </c>
      <c r="C137" s="14" t="s">
        <v>25</v>
      </c>
      <c r="D137" s="27" t="s">
        <v>106</v>
      </c>
      <c r="E137" s="31"/>
    </row>
    <row r="138" spans="1:6" x14ac:dyDescent="0.25">
      <c r="A138" s="6">
        <v>70</v>
      </c>
      <c r="B138" s="6" t="s">
        <v>2</v>
      </c>
      <c r="C138" s="14" t="s">
        <v>26</v>
      </c>
      <c r="D138" s="27" t="s">
        <v>106</v>
      </c>
      <c r="E138" s="31"/>
    </row>
    <row r="139" spans="1:6" x14ac:dyDescent="0.25">
      <c r="A139" s="6">
        <v>70</v>
      </c>
      <c r="B139" s="6" t="s">
        <v>2</v>
      </c>
      <c r="C139" s="14" t="s">
        <v>27</v>
      </c>
      <c r="D139" s="27">
        <v>0.02</v>
      </c>
      <c r="E139" s="31">
        <f t="shared" si="11"/>
        <v>1.4000000000000001</v>
      </c>
    </row>
    <row r="140" spans="1:6" x14ac:dyDescent="0.25">
      <c r="A140" s="6">
        <v>130</v>
      </c>
      <c r="B140" s="6" t="s">
        <v>2</v>
      </c>
      <c r="C140" s="14" t="s">
        <v>26</v>
      </c>
      <c r="D140" s="27" t="s">
        <v>106</v>
      </c>
      <c r="E140" s="31"/>
    </row>
    <row r="141" spans="1:6" x14ac:dyDescent="0.25">
      <c r="A141" s="6">
        <v>130</v>
      </c>
      <c r="B141" s="6" t="s">
        <v>2</v>
      </c>
      <c r="C141" s="7" t="s">
        <v>28</v>
      </c>
      <c r="D141" s="34" t="s">
        <v>107</v>
      </c>
      <c r="E141" s="35">
        <f>SUM(E133:E140)</f>
        <v>3273.0000000000005</v>
      </c>
    </row>
    <row r="142" spans="1:6" x14ac:dyDescent="0.25">
      <c r="E142" s="23"/>
    </row>
    <row r="143" spans="1:6" x14ac:dyDescent="0.25">
      <c r="A143" s="1" t="s">
        <v>0</v>
      </c>
      <c r="B143" s="1" t="s">
        <v>1</v>
      </c>
      <c r="C143" s="42" t="s">
        <v>93</v>
      </c>
      <c r="D143" s="43"/>
      <c r="E143" s="43"/>
    </row>
    <row r="144" spans="1:6" x14ac:dyDescent="0.25">
      <c r="A144" s="6">
        <v>380</v>
      </c>
      <c r="B144" s="8" t="s">
        <v>3</v>
      </c>
      <c r="C144" s="7" t="s">
        <v>12</v>
      </c>
      <c r="D144" s="27">
        <v>2.5299999999999998</v>
      </c>
      <c r="E144" s="27">
        <v>961.4</v>
      </c>
    </row>
    <row r="145" spans="3:5" x14ac:dyDescent="0.25">
      <c r="D145" s="27" t="s">
        <v>107</v>
      </c>
      <c r="E145" s="22">
        <v>961.4</v>
      </c>
    </row>
    <row r="146" spans="3:5" x14ac:dyDescent="0.25">
      <c r="D146" s="24"/>
    </row>
    <row r="147" spans="3:5" x14ac:dyDescent="0.25">
      <c r="C147" t="s">
        <v>114</v>
      </c>
      <c r="D147" s="24"/>
    </row>
    <row r="148" spans="3:5" x14ac:dyDescent="0.25">
      <c r="C148" t="s">
        <v>115</v>
      </c>
      <c r="D148" s="24"/>
    </row>
    <row r="149" spans="3:5" x14ac:dyDescent="0.25">
      <c r="D149" s="24"/>
    </row>
    <row r="150" spans="3:5" x14ac:dyDescent="0.25">
      <c r="D150" s="24"/>
    </row>
    <row r="151" spans="3:5" x14ac:dyDescent="0.25">
      <c r="D151" s="24"/>
    </row>
    <row r="152" spans="3:5" x14ac:dyDescent="0.25">
      <c r="D152" s="24"/>
    </row>
    <row r="153" spans="3:5" x14ac:dyDescent="0.25">
      <c r="D153" s="24"/>
    </row>
    <row r="154" spans="3:5" x14ac:dyDescent="0.25">
      <c r="D154" s="24"/>
    </row>
    <row r="155" spans="3:5" x14ac:dyDescent="0.25">
      <c r="D155" s="24"/>
    </row>
    <row r="156" spans="3:5" x14ac:dyDescent="0.25">
      <c r="D156" s="24"/>
    </row>
    <row r="157" spans="3:5" x14ac:dyDescent="0.25">
      <c r="D157" s="24"/>
    </row>
    <row r="158" spans="3:5" x14ac:dyDescent="0.25">
      <c r="D158" s="24"/>
    </row>
    <row r="159" spans="3:5" x14ac:dyDescent="0.25">
      <c r="D159" s="24"/>
    </row>
    <row r="160" spans="3:5" x14ac:dyDescent="0.25">
      <c r="D160" s="24"/>
    </row>
    <row r="161" spans="4:4" x14ac:dyDescent="0.25">
      <c r="D161" s="24"/>
    </row>
    <row r="162" spans="4:4" x14ac:dyDescent="0.25">
      <c r="D162" s="24"/>
    </row>
    <row r="163" spans="4:4" x14ac:dyDescent="0.25">
      <c r="D163" s="24"/>
    </row>
    <row r="164" spans="4:4" x14ac:dyDescent="0.25">
      <c r="D164" s="24"/>
    </row>
    <row r="165" spans="4:4" x14ac:dyDescent="0.25">
      <c r="D165" s="24"/>
    </row>
    <row r="166" spans="4:4" x14ac:dyDescent="0.25">
      <c r="D166" s="24"/>
    </row>
    <row r="167" spans="4:4" x14ac:dyDescent="0.25">
      <c r="D167" s="24"/>
    </row>
    <row r="168" spans="4:4" x14ac:dyDescent="0.25">
      <c r="D168" s="24"/>
    </row>
    <row r="169" spans="4:4" x14ac:dyDescent="0.25">
      <c r="D169" s="24"/>
    </row>
    <row r="170" spans="4:4" x14ac:dyDescent="0.25">
      <c r="D170" s="24"/>
    </row>
    <row r="171" spans="4:4" x14ac:dyDescent="0.25">
      <c r="D171" s="24"/>
    </row>
    <row r="172" spans="4:4" x14ac:dyDescent="0.25">
      <c r="D172" s="24"/>
    </row>
    <row r="173" spans="4:4" x14ac:dyDescent="0.25">
      <c r="D173" s="24"/>
    </row>
    <row r="174" spans="4:4" x14ac:dyDescent="0.25">
      <c r="D174" s="24"/>
    </row>
    <row r="175" spans="4:4" x14ac:dyDescent="0.25">
      <c r="D175" s="24"/>
    </row>
    <row r="176" spans="4:4" x14ac:dyDescent="0.25">
      <c r="D176" s="24"/>
    </row>
    <row r="177" spans="4:4" x14ac:dyDescent="0.25">
      <c r="D177" s="24"/>
    </row>
    <row r="178" spans="4:4" x14ac:dyDescent="0.25">
      <c r="D178" s="24"/>
    </row>
    <row r="179" spans="4:4" x14ac:dyDescent="0.25">
      <c r="D179" s="24"/>
    </row>
    <row r="180" spans="4:4" x14ac:dyDescent="0.25">
      <c r="D180" s="24"/>
    </row>
    <row r="181" spans="4:4" x14ac:dyDescent="0.25">
      <c r="D181" s="24"/>
    </row>
    <row r="182" spans="4:4" x14ac:dyDescent="0.25">
      <c r="D182" s="24"/>
    </row>
    <row r="183" spans="4:4" x14ac:dyDescent="0.25">
      <c r="D183" s="24"/>
    </row>
    <row r="184" spans="4:4" x14ac:dyDescent="0.25">
      <c r="D184" s="24"/>
    </row>
    <row r="185" spans="4:4" x14ac:dyDescent="0.25">
      <c r="D185" s="24"/>
    </row>
    <row r="186" spans="4:4" x14ac:dyDescent="0.25">
      <c r="D186" s="24"/>
    </row>
    <row r="187" spans="4:4" x14ac:dyDescent="0.25">
      <c r="D187" s="24"/>
    </row>
    <row r="188" spans="4:4" x14ac:dyDescent="0.25">
      <c r="D188" s="24"/>
    </row>
    <row r="189" spans="4:4" x14ac:dyDescent="0.25">
      <c r="D189" s="24"/>
    </row>
    <row r="190" spans="4:4" x14ac:dyDescent="0.25">
      <c r="D190" s="24"/>
    </row>
    <row r="191" spans="4:4" x14ac:dyDescent="0.25">
      <c r="D191" s="24"/>
    </row>
    <row r="192" spans="4:4" x14ac:dyDescent="0.25">
      <c r="D192" s="24"/>
    </row>
    <row r="193" spans="4:4" x14ac:dyDescent="0.25">
      <c r="D193" s="24"/>
    </row>
    <row r="194" spans="4:4" x14ac:dyDescent="0.25">
      <c r="D194" s="24"/>
    </row>
    <row r="195" spans="4:4" x14ac:dyDescent="0.25">
      <c r="D195" s="24"/>
    </row>
    <row r="196" spans="4:4" x14ac:dyDescent="0.25">
      <c r="D196" s="24"/>
    </row>
    <row r="197" spans="4:4" x14ac:dyDescent="0.25">
      <c r="D197" s="24"/>
    </row>
    <row r="198" spans="4:4" x14ac:dyDescent="0.25">
      <c r="D198" s="24"/>
    </row>
    <row r="199" spans="4:4" x14ac:dyDescent="0.25">
      <c r="D199" s="24"/>
    </row>
    <row r="200" spans="4:4" x14ac:dyDescent="0.25">
      <c r="D200" s="24"/>
    </row>
    <row r="201" spans="4:4" x14ac:dyDescent="0.25">
      <c r="D201" s="24"/>
    </row>
    <row r="202" spans="4:4" x14ac:dyDescent="0.25">
      <c r="D202" s="24"/>
    </row>
    <row r="203" spans="4:4" x14ac:dyDescent="0.25">
      <c r="D203" s="24"/>
    </row>
    <row r="204" spans="4:4" x14ac:dyDescent="0.25">
      <c r="D204" s="24"/>
    </row>
    <row r="205" spans="4:4" x14ac:dyDescent="0.25">
      <c r="D205" s="24"/>
    </row>
    <row r="206" spans="4:4" x14ac:dyDescent="0.25">
      <c r="D206" s="24"/>
    </row>
    <row r="207" spans="4:4" x14ac:dyDescent="0.25">
      <c r="D207" s="24"/>
    </row>
    <row r="208" spans="4:4" x14ac:dyDescent="0.25">
      <c r="D208" s="24"/>
    </row>
    <row r="209" spans="4:4" x14ac:dyDescent="0.25">
      <c r="D209" s="24"/>
    </row>
    <row r="210" spans="4:4" x14ac:dyDescent="0.25">
      <c r="D210" s="24"/>
    </row>
    <row r="211" spans="4:4" x14ac:dyDescent="0.25">
      <c r="D211" s="24"/>
    </row>
    <row r="212" spans="4:4" x14ac:dyDescent="0.25">
      <c r="D212" s="24"/>
    </row>
    <row r="213" spans="4:4" x14ac:dyDescent="0.25">
      <c r="D213" s="24"/>
    </row>
    <row r="214" spans="4:4" x14ac:dyDescent="0.25">
      <c r="D214" s="24"/>
    </row>
    <row r="215" spans="4:4" x14ac:dyDescent="0.25">
      <c r="D215" s="24"/>
    </row>
    <row r="216" spans="4:4" x14ac:dyDescent="0.25">
      <c r="D216" s="24"/>
    </row>
    <row r="217" spans="4:4" x14ac:dyDescent="0.25">
      <c r="D217" s="24"/>
    </row>
    <row r="218" spans="4:4" x14ac:dyDescent="0.25">
      <c r="D218" s="24"/>
    </row>
    <row r="219" spans="4:4" x14ac:dyDescent="0.25">
      <c r="D219" s="24"/>
    </row>
    <row r="220" spans="4:4" x14ac:dyDescent="0.25">
      <c r="D220" s="24"/>
    </row>
    <row r="221" spans="4:4" x14ac:dyDescent="0.25">
      <c r="D221" s="24"/>
    </row>
    <row r="222" spans="4:4" x14ac:dyDescent="0.25">
      <c r="D222" s="24"/>
    </row>
    <row r="223" spans="4:4" x14ac:dyDescent="0.25">
      <c r="D223" s="24"/>
    </row>
    <row r="224" spans="4:4" x14ac:dyDescent="0.25">
      <c r="D224" s="24"/>
    </row>
    <row r="225" spans="4:4" x14ac:dyDescent="0.25">
      <c r="D225" s="24"/>
    </row>
    <row r="226" spans="4:4" x14ac:dyDescent="0.25">
      <c r="D226" s="24"/>
    </row>
    <row r="227" spans="4:4" x14ac:dyDescent="0.25">
      <c r="D227" s="24"/>
    </row>
    <row r="228" spans="4:4" x14ac:dyDescent="0.25">
      <c r="D228" s="24"/>
    </row>
    <row r="229" spans="4:4" x14ac:dyDescent="0.25">
      <c r="D229" s="24"/>
    </row>
    <row r="230" spans="4:4" x14ac:dyDescent="0.25">
      <c r="D230" s="24"/>
    </row>
    <row r="231" spans="4:4" x14ac:dyDescent="0.25">
      <c r="D231" s="24"/>
    </row>
    <row r="232" spans="4:4" x14ac:dyDescent="0.25">
      <c r="D232" s="24"/>
    </row>
    <row r="233" spans="4:4" x14ac:dyDescent="0.25">
      <c r="D233" s="24"/>
    </row>
    <row r="234" spans="4:4" x14ac:dyDescent="0.25">
      <c r="D234" s="24"/>
    </row>
    <row r="235" spans="4:4" x14ac:dyDescent="0.25">
      <c r="D235" s="24"/>
    </row>
    <row r="236" spans="4:4" x14ac:dyDescent="0.25">
      <c r="D236" s="24"/>
    </row>
    <row r="237" spans="4:4" x14ac:dyDescent="0.25">
      <c r="D237" s="24"/>
    </row>
    <row r="238" spans="4:4" x14ac:dyDescent="0.25">
      <c r="D238" s="24"/>
    </row>
    <row r="239" spans="4:4" x14ac:dyDescent="0.25">
      <c r="D239" s="24"/>
    </row>
    <row r="240" spans="4:4" x14ac:dyDescent="0.25">
      <c r="D240" s="24"/>
    </row>
    <row r="241" spans="4:4" x14ac:dyDescent="0.25">
      <c r="D241" s="24"/>
    </row>
    <row r="242" spans="4:4" x14ac:dyDescent="0.25">
      <c r="D242" s="24"/>
    </row>
    <row r="243" spans="4:4" x14ac:dyDescent="0.25">
      <c r="D243" s="24"/>
    </row>
    <row r="244" spans="4:4" x14ac:dyDescent="0.25">
      <c r="D244" s="24"/>
    </row>
    <row r="245" spans="4:4" x14ac:dyDescent="0.25">
      <c r="D245" s="24"/>
    </row>
    <row r="246" spans="4:4" x14ac:dyDescent="0.25">
      <c r="D246" s="24"/>
    </row>
    <row r="247" spans="4:4" x14ac:dyDescent="0.25">
      <c r="D247" s="24"/>
    </row>
    <row r="248" spans="4:4" x14ac:dyDescent="0.25">
      <c r="D248" s="24"/>
    </row>
    <row r="249" spans="4:4" x14ac:dyDescent="0.25">
      <c r="D249" s="24"/>
    </row>
    <row r="250" spans="4:4" x14ac:dyDescent="0.25">
      <c r="D250" s="24"/>
    </row>
  </sheetData>
  <autoFilter ref="C10:C250" xr:uid="{00000000-0009-0000-0000-000000000000}"/>
  <mergeCells count="12">
    <mergeCell ref="C143:E143"/>
    <mergeCell ref="C84:E84"/>
    <mergeCell ref="C95:E95"/>
    <mergeCell ref="C102:E102"/>
    <mergeCell ref="C123:E123"/>
    <mergeCell ref="C132:E132"/>
    <mergeCell ref="C73:E73"/>
    <mergeCell ref="C10:E10"/>
    <mergeCell ref="C21:E21"/>
    <mergeCell ref="C36:E36"/>
    <mergeCell ref="C53:E53"/>
    <mergeCell ref="C67:E67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3" orientation="portrait" horizontalDpi="4294967294" verticalDpi="4294967294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Planilha2</vt:lpstr>
      <vt:lpstr>Planilha2!Area_de_impressao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Fernando</dc:creator>
  <cp:lastModifiedBy>Usuario</cp:lastModifiedBy>
  <cp:lastPrinted>2018-06-11T17:02:02Z</cp:lastPrinted>
  <dcterms:created xsi:type="dcterms:W3CDTF">2016-08-15T11:30:36Z</dcterms:created>
  <dcterms:modified xsi:type="dcterms:W3CDTF">2018-06-11T18:20:32Z</dcterms:modified>
</cp:coreProperties>
</file>